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1.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oomachi-h573ck\Desktop\革新事務処理要領修正案（R03.12.10）\様式修正案（R03.12.10）\①計画様式\"/>
    </mc:Choice>
  </mc:AlternateContent>
  <bookViews>
    <workbookView xWindow="0" yWindow="0" windowWidth="21570" windowHeight="10140" tabRatio="629"/>
  </bookViews>
  <sheets>
    <sheet name="【鑑】経費等内訳書" sheetId="38" r:id="rId1"/>
    <sheet name="設備・備品費" sheetId="35" r:id="rId2"/>
    <sheet name="消耗品費" sheetId="13" r:id="rId3"/>
    <sheet name="旅費" sheetId="4" r:id="rId4"/>
    <sheet name="人件費" sheetId="9" r:id="rId5"/>
    <sheet name="謝金" sheetId="14" r:id="rId6"/>
    <sheet name="外注費" sheetId="30" r:id="rId7"/>
    <sheet name="その他" sheetId="37" r:id="rId8"/>
    <sheet name="年度別経費等内訳書" sheetId="39" r:id="rId9"/>
  </sheets>
  <definedNames>
    <definedName name="_xlnm.Print_Area" localSheetId="0">【鑑】経費等内訳書!$A$1:$F$63</definedName>
    <definedName name="_xlnm.Print_Area" localSheetId="7">その他!$A$1:$H$27</definedName>
    <definedName name="_xlnm.Print_Area" localSheetId="6">外注費!$A$1:$G$25</definedName>
    <definedName name="_xlnm.Print_Area" localSheetId="5">謝金!$A$1:$G$29</definedName>
    <definedName name="_xlnm.Print_Area" localSheetId="2">消耗品費!$A$1:$H$40</definedName>
    <definedName name="_xlnm.Print_Area" localSheetId="4">人件費!$A$1:$J$26</definedName>
    <definedName name="_xlnm.Print_Area" localSheetId="1">設備・備品費!$A$1:$I$30</definedName>
    <definedName name="_xlnm.Print_Area" localSheetId="8">年度別経費等内訳書!$A$1:$H$13</definedName>
    <definedName name="_xlnm.Print_Area" localSheetId="3">旅費!$A$1:$N$22</definedName>
    <definedName name="_xlnm.Print_Titles" localSheetId="7">その他!$1:$4</definedName>
    <definedName name="_xlnm.Print_Titles" localSheetId="6">外注費!$1:$4</definedName>
    <definedName name="_xlnm.Print_Titles" localSheetId="5">謝金!$1:$4</definedName>
    <definedName name="_xlnm.Print_Titles" localSheetId="2">消耗品費!$1:$4</definedName>
    <definedName name="_xlnm.Print_Titles" localSheetId="4">人件費!$1:$4</definedName>
    <definedName name="_xlnm.Print_Titles" localSheetId="1">設備・備品費!$1:$4</definedName>
    <definedName name="_xlnm.Print_Titles" localSheetId="3">旅費!$1:$3</definedName>
    <definedName name="型_番" localSheetId="8">#REF!</definedName>
    <definedName name="型_番">#REF!</definedName>
    <definedName name="小計" localSheetId="8">#REF!</definedName>
    <definedName name="小計">#REF!</definedName>
    <definedName name="数量" localSheetId="8">#REF!</definedName>
    <definedName name="数量">#REF!</definedName>
    <definedName name="定価" localSheetId="8">#REF!</definedName>
    <definedName name="定価">#REF!</definedName>
    <definedName name="納入価" localSheetId="8">#REF!</definedName>
    <definedName name="納入価">#REF!</definedName>
    <definedName name="品__名" localSheetId="8">#REF!</definedName>
    <definedName name="品__名">#REF!</definedName>
  </definedNames>
  <calcPr calcId="162913"/>
</workbook>
</file>

<file path=xl/calcChain.xml><?xml version="1.0" encoding="utf-8"?>
<calcChain xmlns="http://schemas.openxmlformats.org/spreadsheetml/2006/main">
  <c r="F31" i="38" l="1"/>
  <c r="D12" i="39" l="1"/>
  <c r="E12" i="39"/>
  <c r="F12" i="39"/>
  <c r="G12" i="39"/>
  <c r="F11" i="39" l="1"/>
  <c r="F13" i="39" s="1"/>
  <c r="D11" i="39"/>
  <c r="D13" i="39" s="1"/>
  <c r="C11" i="39"/>
  <c r="C12" i="39" s="1"/>
  <c r="H12" i="39" s="1"/>
  <c r="E11" i="39"/>
  <c r="G11" i="39"/>
  <c r="H10" i="39"/>
  <c r="H9" i="39"/>
  <c r="H8" i="39"/>
  <c r="H7" i="39"/>
  <c r="H6" i="39"/>
  <c r="H5" i="39"/>
  <c r="H4" i="39"/>
  <c r="H3" i="39"/>
  <c r="G5" i="13"/>
  <c r="G7" i="13"/>
  <c r="G8" i="13"/>
  <c r="H41" i="13" s="1"/>
  <c r="G9" i="13"/>
  <c r="G10" i="13"/>
  <c r="G11" i="13"/>
  <c r="G12" i="13"/>
  <c r="G13" i="13"/>
  <c r="G14" i="13"/>
  <c r="G15" i="13"/>
  <c r="G16" i="13"/>
  <c r="G17" i="13"/>
  <c r="G18" i="13"/>
  <c r="G19" i="13"/>
  <c r="G20" i="13"/>
  <c r="G21" i="13"/>
  <c r="G22" i="13"/>
  <c r="G23" i="13"/>
  <c r="G24" i="13"/>
  <c r="G25" i="13"/>
  <c r="G26" i="13"/>
  <c r="G27" i="13"/>
  <c r="G28" i="13"/>
  <c r="G29" i="13"/>
  <c r="G30" i="13"/>
  <c r="G31" i="13"/>
  <c r="G32" i="13"/>
  <c r="G33" i="13"/>
  <c r="G34" i="13"/>
  <c r="G35" i="13"/>
  <c r="G36" i="13"/>
  <c r="G37" i="13"/>
  <c r="G38" i="13"/>
  <c r="G39" i="13"/>
  <c r="H5" i="13"/>
  <c r="H6" i="13"/>
  <c r="H7" i="13"/>
  <c r="H8" i="13"/>
  <c r="H9" i="13"/>
  <c r="H10" i="13"/>
  <c r="H11" i="13"/>
  <c r="H12" i="13"/>
  <c r="H13" i="13"/>
  <c r="H14" i="13"/>
  <c r="H15" i="13"/>
  <c r="H16" i="13"/>
  <c r="H17" i="13"/>
  <c r="H18" i="13"/>
  <c r="H19" i="13"/>
  <c r="H20" i="13"/>
  <c r="H21" i="13"/>
  <c r="H22" i="13"/>
  <c r="H23" i="13"/>
  <c r="H24" i="13"/>
  <c r="H25" i="13"/>
  <c r="H26" i="13"/>
  <c r="H27" i="13"/>
  <c r="H28" i="13"/>
  <c r="H29" i="13"/>
  <c r="H30" i="13"/>
  <c r="H31" i="13"/>
  <c r="H32" i="13"/>
  <c r="H33" i="13"/>
  <c r="H34" i="13"/>
  <c r="H35" i="13"/>
  <c r="H36" i="13"/>
  <c r="H37" i="13"/>
  <c r="H38" i="13"/>
  <c r="H39" i="13"/>
  <c r="H5" i="35"/>
  <c r="I31" i="35" s="1"/>
  <c r="H7" i="35"/>
  <c r="H8" i="35"/>
  <c r="H9" i="35"/>
  <c r="H10" i="35"/>
  <c r="H11" i="35"/>
  <c r="H12" i="35"/>
  <c r="H13" i="35"/>
  <c r="H14" i="35"/>
  <c r="H15" i="35"/>
  <c r="H16" i="35"/>
  <c r="H17" i="35"/>
  <c r="H18" i="35"/>
  <c r="H19" i="35"/>
  <c r="H20" i="35"/>
  <c r="H21" i="35"/>
  <c r="H22" i="35"/>
  <c r="H23" i="35"/>
  <c r="H24" i="35"/>
  <c r="H25" i="35"/>
  <c r="H26" i="35"/>
  <c r="H27" i="35"/>
  <c r="H28" i="35"/>
  <c r="H29" i="35"/>
  <c r="I5" i="35"/>
  <c r="I6" i="35"/>
  <c r="I7" i="35"/>
  <c r="I8" i="35"/>
  <c r="I9" i="35"/>
  <c r="I10" i="35"/>
  <c r="I11" i="35"/>
  <c r="I12" i="35"/>
  <c r="I13" i="35"/>
  <c r="I14" i="35"/>
  <c r="I15" i="35"/>
  <c r="I16" i="35"/>
  <c r="I17" i="35"/>
  <c r="I18" i="35"/>
  <c r="I19" i="35"/>
  <c r="I20" i="35"/>
  <c r="I21" i="35"/>
  <c r="I22" i="35"/>
  <c r="I23" i="35"/>
  <c r="I24" i="35"/>
  <c r="I25" i="35"/>
  <c r="I26" i="35"/>
  <c r="I27" i="35"/>
  <c r="I28" i="35"/>
  <c r="I29" i="35"/>
  <c r="G5" i="37"/>
  <c r="H28" i="37" s="1"/>
  <c r="H6" i="37"/>
  <c r="G9" i="37"/>
  <c r="G10" i="37"/>
  <c r="G11" i="37"/>
  <c r="G12" i="37"/>
  <c r="G13" i="37"/>
  <c r="G14" i="37"/>
  <c r="G15" i="37"/>
  <c r="G16" i="37"/>
  <c r="G17" i="37"/>
  <c r="G18" i="37"/>
  <c r="G19" i="37"/>
  <c r="G20" i="37"/>
  <c r="G21" i="37"/>
  <c r="G22" i="37"/>
  <c r="G23" i="37"/>
  <c r="G24" i="37"/>
  <c r="G25" i="37"/>
  <c r="G26" i="37"/>
  <c r="H5" i="37"/>
  <c r="H27" i="37" s="1"/>
  <c r="E28" i="38" s="1"/>
  <c r="H7" i="37"/>
  <c r="H8" i="37"/>
  <c r="H9" i="37"/>
  <c r="H10" i="37"/>
  <c r="H11" i="37"/>
  <c r="H12" i="37"/>
  <c r="H13" i="37"/>
  <c r="H14" i="37"/>
  <c r="H15" i="37"/>
  <c r="H16" i="37"/>
  <c r="H17" i="37"/>
  <c r="H18" i="37"/>
  <c r="H19" i="37"/>
  <c r="H20" i="37"/>
  <c r="H21" i="37"/>
  <c r="H22" i="37"/>
  <c r="H23" i="37"/>
  <c r="H24" i="37"/>
  <c r="H25" i="37"/>
  <c r="H26" i="37"/>
  <c r="G26" i="30"/>
  <c r="G6" i="30"/>
  <c r="G5" i="30"/>
  <c r="G7" i="30"/>
  <c r="G8" i="30"/>
  <c r="G9" i="30"/>
  <c r="G10" i="30"/>
  <c r="G11" i="30"/>
  <c r="G12" i="30"/>
  <c r="G13" i="30"/>
  <c r="G14" i="30"/>
  <c r="G25" i="30" s="1"/>
  <c r="E27" i="38" s="1"/>
  <c r="F27" i="38" s="1"/>
  <c r="G15" i="30"/>
  <c r="G16" i="30"/>
  <c r="G17" i="30"/>
  <c r="G18" i="30"/>
  <c r="G19" i="30"/>
  <c r="G20" i="30"/>
  <c r="G21" i="30"/>
  <c r="G22" i="30"/>
  <c r="G23" i="30"/>
  <c r="G24" i="30"/>
  <c r="F6" i="14"/>
  <c r="G5" i="14"/>
  <c r="F7" i="14"/>
  <c r="F8" i="14"/>
  <c r="F9" i="14"/>
  <c r="F10" i="14"/>
  <c r="F11" i="14"/>
  <c r="F12" i="14"/>
  <c r="F13" i="14"/>
  <c r="F14" i="14"/>
  <c r="F15" i="14"/>
  <c r="F16" i="14"/>
  <c r="F17" i="14"/>
  <c r="F18" i="14"/>
  <c r="F19" i="14"/>
  <c r="F20" i="14"/>
  <c r="F21" i="14"/>
  <c r="F22" i="14"/>
  <c r="F23" i="14"/>
  <c r="F24" i="14"/>
  <c r="F25" i="14"/>
  <c r="F26" i="14"/>
  <c r="F27" i="14"/>
  <c r="F28" i="14"/>
  <c r="G6" i="14"/>
  <c r="G7" i="14"/>
  <c r="G8" i="14"/>
  <c r="G29" i="14" s="1"/>
  <c r="E26" i="38" s="1"/>
  <c r="G9" i="14"/>
  <c r="G10" i="14"/>
  <c r="G11" i="14"/>
  <c r="G12" i="14"/>
  <c r="G13" i="14"/>
  <c r="G14" i="14"/>
  <c r="G15" i="14"/>
  <c r="G16" i="14"/>
  <c r="G17" i="14"/>
  <c r="G18" i="14"/>
  <c r="G19" i="14"/>
  <c r="G20" i="14"/>
  <c r="G21" i="14"/>
  <c r="G22" i="14"/>
  <c r="G23" i="14"/>
  <c r="G24" i="14"/>
  <c r="G25" i="14"/>
  <c r="G26" i="14"/>
  <c r="G27" i="14"/>
  <c r="G28" i="14"/>
  <c r="G30" i="14"/>
  <c r="J5" i="9"/>
  <c r="J6" i="9"/>
  <c r="J7" i="9"/>
  <c r="J8" i="9"/>
  <c r="J9" i="9"/>
  <c r="J10" i="9"/>
  <c r="J11" i="9"/>
  <c r="J12" i="9"/>
  <c r="J13" i="9"/>
  <c r="J14" i="9"/>
  <c r="J15" i="9"/>
  <c r="J16" i="9"/>
  <c r="J17" i="9"/>
  <c r="J18" i="9"/>
  <c r="J19" i="9"/>
  <c r="J20" i="9"/>
  <c r="J21" i="9"/>
  <c r="J22" i="9"/>
  <c r="J23" i="9"/>
  <c r="J24" i="9"/>
  <c r="J25" i="9"/>
  <c r="J27" i="9"/>
  <c r="K5" i="9"/>
  <c r="K26" i="9" s="1"/>
  <c r="J28" i="9" s="1"/>
  <c r="K6" i="9"/>
  <c r="K7" i="9"/>
  <c r="K8" i="9"/>
  <c r="K9" i="9"/>
  <c r="K10" i="9"/>
  <c r="K11" i="9"/>
  <c r="K12" i="9"/>
  <c r="K13" i="9"/>
  <c r="K14" i="9"/>
  <c r="K15" i="9"/>
  <c r="K16" i="9"/>
  <c r="K17" i="9"/>
  <c r="K18" i="9"/>
  <c r="K19" i="9"/>
  <c r="K20" i="9"/>
  <c r="K21" i="9"/>
  <c r="K22" i="9"/>
  <c r="K23" i="9"/>
  <c r="K24" i="9"/>
  <c r="K25" i="9"/>
  <c r="M4" i="4"/>
  <c r="N23" i="4" s="1"/>
  <c r="M5" i="4"/>
  <c r="N6" i="4"/>
  <c r="M7" i="4"/>
  <c r="M8" i="4"/>
  <c r="M9" i="4"/>
  <c r="M10" i="4"/>
  <c r="M11" i="4"/>
  <c r="M12" i="4"/>
  <c r="M13" i="4"/>
  <c r="M14" i="4"/>
  <c r="M15" i="4"/>
  <c r="M16" i="4"/>
  <c r="M17" i="4"/>
  <c r="M18" i="4"/>
  <c r="M19" i="4"/>
  <c r="M20" i="4"/>
  <c r="M21" i="4"/>
  <c r="N4" i="4"/>
  <c r="N5" i="4"/>
  <c r="N7" i="4"/>
  <c r="N8" i="4"/>
  <c r="N22" i="4" s="1"/>
  <c r="E24" i="38" s="1"/>
  <c r="F24" i="38" s="1"/>
  <c r="N9" i="4"/>
  <c r="N10" i="4"/>
  <c r="N11" i="4"/>
  <c r="N12" i="4"/>
  <c r="N13" i="4"/>
  <c r="N14" i="4"/>
  <c r="N15" i="4"/>
  <c r="N16" i="4"/>
  <c r="N17" i="4"/>
  <c r="N18" i="4"/>
  <c r="N19" i="4"/>
  <c r="N20" i="4"/>
  <c r="N21" i="4"/>
  <c r="I30" i="35"/>
  <c r="E22" i="38" s="1"/>
  <c r="J26" i="9" l="1"/>
  <c r="E25" i="38" s="1"/>
  <c r="H40" i="13"/>
  <c r="E23" i="38" s="1"/>
  <c r="F22" i="38" s="1"/>
  <c r="J29" i="9"/>
  <c r="E30" i="38"/>
  <c r="F30" i="38" s="1"/>
  <c r="F25" i="38"/>
  <c r="C13" i="39"/>
  <c r="E13" i="39"/>
  <c r="G13" i="39"/>
  <c r="H11" i="39"/>
  <c r="H13" i="39" l="1"/>
  <c r="F32" i="38"/>
</calcChain>
</file>

<file path=xl/comments1.xml><?xml version="1.0" encoding="utf-8"?>
<comments xmlns="http://schemas.openxmlformats.org/spreadsheetml/2006/main">
  <authors>
    <author>日本医療研究開発機構</author>
  </authors>
  <commentList>
    <comment ref="E3" authorId="0" shapeId="0">
      <text>
        <r>
          <rPr>
            <sz val="9"/>
            <color indexed="81"/>
            <rFont val="ＭＳ Ｐゴシック"/>
            <family val="3"/>
            <charset val="128"/>
          </rPr>
          <t xml:space="preserve">消費税が含んでいるものは「課税」を選択、消費税が含んでいないものには「課税対象外」を選択
</t>
        </r>
      </text>
    </comment>
  </commentList>
</comments>
</file>

<file path=xl/sharedStrings.xml><?xml version="1.0" encoding="utf-8"?>
<sst xmlns="http://schemas.openxmlformats.org/spreadsheetml/2006/main" count="372" uniqueCount="174">
  <si>
    <t>金額</t>
    <rPh sb="0" eb="2">
      <t>キンガク</t>
    </rPh>
    <phoneticPr fontId="3"/>
  </si>
  <si>
    <t>合　　　　計</t>
    <rPh sb="0" eb="1">
      <t>ゴウ</t>
    </rPh>
    <rPh sb="5" eb="6">
      <t>ケイ</t>
    </rPh>
    <phoneticPr fontId="3"/>
  </si>
  <si>
    <t>件名</t>
    <rPh sb="0" eb="2">
      <t>ケンメイ</t>
    </rPh>
    <phoneticPr fontId="3"/>
  </si>
  <si>
    <t>氏名</t>
    <rPh sb="0" eb="2">
      <t>シメイ</t>
    </rPh>
    <phoneticPr fontId="3"/>
  </si>
  <si>
    <t>日程</t>
    <rPh sb="0" eb="2">
      <t>ニッテイ</t>
    </rPh>
    <phoneticPr fontId="3"/>
  </si>
  <si>
    <t>合　　　計</t>
    <rPh sb="0" eb="1">
      <t>ゴウ</t>
    </rPh>
    <rPh sb="4" eb="5">
      <t>ケイ</t>
    </rPh>
    <phoneticPr fontId="3"/>
  </si>
  <si>
    <t>品名</t>
    <rPh sb="0" eb="2">
      <t>ヒンメイ</t>
    </rPh>
    <phoneticPr fontId="3"/>
  </si>
  <si>
    <t>（物品費内訳）</t>
    <rPh sb="1" eb="3">
      <t>ブッピン</t>
    </rPh>
    <rPh sb="3" eb="4">
      <t>ヒ</t>
    </rPh>
    <rPh sb="4" eb="6">
      <t>ウチワケ</t>
    </rPh>
    <phoneticPr fontId="3"/>
  </si>
  <si>
    <t>消耗品費</t>
    <rPh sb="0" eb="3">
      <t>ショウモウヒン</t>
    </rPh>
    <rPh sb="3" eb="4">
      <t>ヒ</t>
    </rPh>
    <phoneticPr fontId="3"/>
  </si>
  <si>
    <t>人件費</t>
    <phoneticPr fontId="3"/>
  </si>
  <si>
    <t>＜消耗品費＞</t>
    <rPh sb="1" eb="4">
      <t>ショウモウヒン</t>
    </rPh>
    <rPh sb="4" eb="5">
      <t>ヒ</t>
    </rPh>
    <phoneticPr fontId="3"/>
  </si>
  <si>
    <t>その他</t>
    <rPh sb="2" eb="3">
      <t>タ</t>
    </rPh>
    <phoneticPr fontId="3"/>
  </si>
  <si>
    <t>＜謝金＞</t>
    <rPh sb="1" eb="3">
      <t>シャキン</t>
    </rPh>
    <phoneticPr fontId="3"/>
  </si>
  <si>
    <t>種別
（各機関の雇用の名称）</t>
    <rPh sb="0" eb="2">
      <t>シュベツ</t>
    </rPh>
    <rPh sb="4" eb="5">
      <t>カク</t>
    </rPh>
    <rPh sb="5" eb="7">
      <t>キカン</t>
    </rPh>
    <rPh sb="8" eb="10">
      <t>コヨウ</t>
    </rPh>
    <rPh sb="11" eb="13">
      <t>メイショウ</t>
    </rPh>
    <phoneticPr fontId="3"/>
  </si>
  <si>
    <t>用務・目的</t>
    <rPh sb="0" eb="2">
      <t>ヨウム</t>
    </rPh>
    <rPh sb="3" eb="4">
      <t>メ</t>
    </rPh>
    <rPh sb="4" eb="5">
      <t>マト</t>
    </rPh>
    <phoneticPr fontId="3"/>
  </si>
  <si>
    <t>用務・目的等</t>
    <rPh sb="0" eb="2">
      <t>ヨウム</t>
    </rPh>
    <rPh sb="3" eb="5">
      <t>モクテキ</t>
    </rPh>
    <rPh sb="5" eb="6">
      <t>ナド</t>
    </rPh>
    <phoneticPr fontId="3"/>
  </si>
  <si>
    <t>使途</t>
    <rPh sb="0" eb="2">
      <t>シト</t>
    </rPh>
    <phoneticPr fontId="3"/>
  </si>
  <si>
    <t>購入予定時期
（四半期単位）</t>
    <rPh sb="0" eb="2">
      <t>コウニュウ</t>
    </rPh>
    <rPh sb="2" eb="4">
      <t>ヨテイ</t>
    </rPh>
    <rPh sb="4" eb="6">
      <t>ジキ</t>
    </rPh>
    <rPh sb="8" eb="9">
      <t>シ</t>
    </rPh>
    <rPh sb="9" eb="11">
      <t>ハンキ</t>
    </rPh>
    <rPh sb="11" eb="13">
      <t>タンイ</t>
    </rPh>
    <phoneticPr fontId="3"/>
  </si>
  <si>
    <t>＜外注費＞</t>
    <rPh sb="1" eb="4">
      <t>ガイチュウヒ</t>
    </rPh>
    <phoneticPr fontId="3"/>
  </si>
  <si>
    <t>＜その他＞</t>
    <rPh sb="3" eb="4">
      <t>タ</t>
    </rPh>
    <phoneticPr fontId="3"/>
  </si>
  <si>
    <t>目的等</t>
    <rPh sb="0" eb="2">
      <t>モクテキ</t>
    </rPh>
    <rPh sb="2" eb="3">
      <t>ナド</t>
    </rPh>
    <phoneticPr fontId="3"/>
  </si>
  <si>
    <t>外注費</t>
    <rPh sb="0" eb="3">
      <t>ガイチュウヒ</t>
    </rPh>
    <phoneticPr fontId="3"/>
  </si>
  <si>
    <t>大項目計</t>
    <rPh sb="0" eb="3">
      <t>ダイコウモク</t>
    </rPh>
    <rPh sb="3" eb="4">
      <t>ケイ</t>
    </rPh>
    <phoneticPr fontId="3"/>
  </si>
  <si>
    <t>中項目計</t>
    <rPh sb="0" eb="1">
      <t>チュウ</t>
    </rPh>
    <rPh sb="1" eb="3">
      <t>コウモク</t>
    </rPh>
    <rPh sb="3" eb="4">
      <t>ケイ</t>
    </rPh>
    <phoneticPr fontId="3"/>
  </si>
  <si>
    <t>出張先</t>
    <rPh sb="0" eb="2">
      <t>シュッチョウ</t>
    </rPh>
    <rPh sb="2" eb="3">
      <t>サキ</t>
    </rPh>
    <phoneticPr fontId="3"/>
  </si>
  <si>
    <t>＜旅費＞</t>
    <rPh sb="1" eb="3">
      <t>リョヒ</t>
    </rPh>
    <phoneticPr fontId="3"/>
  </si>
  <si>
    <t>電話番号</t>
    <rPh sb="0" eb="2">
      <t>デンワ</t>
    </rPh>
    <rPh sb="2" eb="4">
      <t>バンゴウ</t>
    </rPh>
    <phoneticPr fontId="3"/>
  </si>
  <si>
    <t>物品費</t>
    <rPh sb="0" eb="1">
      <t>モノ</t>
    </rPh>
    <rPh sb="1" eb="2">
      <t>シナ</t>
    </rPh>
    <rPh sb="2" eb="3">
      <t>ヒ</t>
    </rPh>
    <phoneticPr fontId="3"/>
  </si>
  <si>
    <t>人件費・謝金</t>
    <rPh sb="0" eb="1">
      <t>ヒト</t>
    </rPh>
    <rPh sb="1" eb="2">
      <t>ケン</t>
    </rPh>
    <rPh sb="2" eb="3">
      <t>ヒ</t>
    </rPh>
    <rPh sb="4" eb="5">
      <t>シャ</t>
    </rPh>
    <rPh sb="5" eb="6">
      <t>カネ</t>
    </rPh>
    <phoneticPr fontId="3"/>
  </si>
  <si>
    <t>旅費</t>
    <rPh sb="0" eb="1">
      <t>タビ</t>
    </rPh>
    <rPh sb="1" eb="2">
      <t>ヒ</t>
    </rPh>
    <phoneticPr fontId="3"/>
  </si>
  <si>
    <t>大項目</t>
    <rPh sb="0" eb="1">
      <t>ダイ</t>
    </rPh>
    <rPh sb="1" eb="2">
      <t>コウ</t>
    </rPh>
    <rPh sb="2" eb="3">
      <t>メ</t>
    </rPh>
    <phoneticPr fontId="3"/>
  </si>
  <si>
    <t>中項目</t>
    <rPh sb="0" eb="1">
      <t>ナカ</t>
    </rPh>
    <rPh sb="1" eb="2">
      <t>コウ</t>
    </rPh>
    <rPh sb="2" eb="3">
      <t>メ</t>
    </rPh>
    <phoneticPr fontId="3"/>
  </si>
  <si>
    <t>実施機関名：</t>
    <rPh sb="0" eb="2">
      <t>ジッシ</t>
    </rPh>
    <rPh sb="2" eb="4">
      <t>キカン</t>
    </rPh>
    <rPh sb="4" eb="5">
      <t>メイ</t>
    </rPh>
    <phoneticPr fontId="3"/>
  </si>
  <si>
    <t>氏名</t>
    <rPh sb="0" eb="1">
      <t>シ</t>
    </rPh>
    <rPh sb="1" eb="2">
      <t>メイ</t>
    </rPh>
    <phoneticPr fontId="3"/>
  </si>
  <si>
    <t>出張者</t>
    <rPh sb="0" eb="3">
      <t>シュッチョウシャ</t>
    </rPh>
    <phoneticPr fontId="3"/>
  </si>
  <si>
    <t>直接経費小計</t>
    <rPh sb="0" eb="2">
      <t>チョクセツ</t>
    </rPh>
    <rPh sb="2" eb="4">
      <t>ケイヒ</t>
    </rPh>
    <rPh sb="4" eb="6">
      <t>ショウケイ</t>
    </rPh>
    <phoneticPr fontId="3"/>
  </si>
  <si>
    <t>水色セルを記入してください。白色セルは自動計算されます。</t>
    <rPh sb="0" eb="2">
      <t>ミズイロ</t>
    </rPh>
    <rPh sb="5" eb="7">
      <t>キニュウ</t>
    </rPh>
    <rPh sb="14" eb="15">
      <t>シロ</t>
    </rPh>
    <rPh sb="15" eb="16">
      <t>イロ</t>
    </rPh>
    <rPh sb="19" eb="21">
      <t>ジドウ</t>
    </rPh>
    <rPh sb="21" eb="23">
      <t>ケイサン</t>
    </rPh>
    <phoneticPr fontId="3"/>
  </si>
  <si>
    <t>単位：円</t>
    <rPh sb="0" eb="2">
      <t>タンイ</t>
    </rPh>
    <rPh sb="3" eb="4">
      <t>エン</t>
    </rPh>
    <phoneticPr fontId="3"/>
  </si>
  <si>
    <t>研究開発課題名：</t>
    <rPh sb="0" eb="1">
      <t>ケン</t>
    </rPh>
    <rPh sb="1" eb="2">
      <t>キワム</t>
    </rPh>
    <rPh sb="2" eb="4">
      <t>カイハツ</t>
    </rPh>
    <rPh sb="4" eb="5">
      <t>カ</t>
    </rPh>
    <rPh sb="5" eb="6">
      <t>ダイ</t>
    </rPh>
    <rPh sb="6" eb="7">
      <t>ナ</t>
    </rPh>
    <phoneticPr fontId="3"/>
  </si>
  <si>
    <t>分担研究開発課題名：</t>
    <rPh sb="0" eb="2">
      <t>ブンタン</t>
    </rPh>
    <rPh sb="2" eb="4">
      <t>ケンキュウ</t>
    </rPh>
    <rPh sb="4" eb="6">
      <t>カイハツ</t>
    </rPh>
    <rPh sb="6" eb="8">
      <t>カダイ</t>
    </rPh>
    <rPh sb="8" eb="9">
      <t>メイ</t>
    </rPh>
    <phoneticPr fontId="3"/>
  </si>
  <si>
    <t>●●分析装置</t>
    <rPh sb="2" eb="4">
      <t>ブンセキ</t>
    </rPh>
    <rPh sb="4" eb="6">
      <t>ソウチ</t>
    </rPh>
    <phoneticPr fontId="3"/>
  </si>
  <si>
    <t>●●分析のため</t>
    <rPh sb="2" eb="4">
      <t>ブンセキ</t>
    </rPh>
    <phoneticPr fontId="3"/>
  </si>
  <si>
    <t>※提出の際は記載例を削除の上、黒字で記入してください。</t>
    <rPh sb="1" eb="3">
      <t>テイシュツ</t>
    </rPh>
    <rPh sb="4" eb="5">
      <t>サイ</t>
    </rPh>
    <rPh sb="6" eb="9">
      <t>キサイレイ</t>
    </rPh>
    <rPh sb="10" eb="12">
      <t>サクジョ</t>
    </rPh>
    <rPh sb="13" eb="14">
      <t>ウエ</t>
    </rPh>
    <rPh sb="15" eb="17">
      <t>クロジ</t>
    </rPh>
    <rPh sb="18" eb="20">
      <t>キニュウ</t>
    </rPh>
    <phoneticPr fontId="3"/>
  </si>
  <si>
    <t>試薬（●●●●●、▲▲製）</t>
    <rPh sb="0" eb="2">
      <t>シヤク</t>
    </rPh>
    <rPh sb="11" eb="12">
      <t>セイ</t>
    </rPh>
    <phoneticPr fontId="3"/>
  </si>
  <si>
    <t>四半期報告会のため</t>
    <rPh sb="0" eb="3">
      <t>シハンキ</t>
    </rPh>
    <rPh sb="3" eb="6">
      <t>ホウコクカイ</t>
    </rPh>
    <phoneticPr fontId="3"/>
  </si>
  <si>
    <t>＜人件費＞</t>
    <rPh sb="1" eb="2">
      <t>ヒト</t>
    </rPh>
    <rPh sb="2" eb="3">
      <t>ケン</t>
    </rPh>
    <rPh sb="3" eb="4">
      <t>ヒ</t>
    </rPh>
    <phoneticPr fontId="3"/>
  </si>
  <si>
    <t>特任研究員</t>
    <rPh sb="0" eb="2">
      <t>トクニン</t>
    </rPh>
    <rPh sb="2" eb="5">
      <t>ケンキュウイン</t>
    </rPh>
    <phoneticPr fontId="3"/>
  </si>
  <si>
    <t>限定された期間で検証データ取得のため。</t>
    <rPh sb="0" eb="2">
      <t>ゲンテイ</t>
    </rPh>
    <rPh sb="5" eb="7">
      <t>キカン</t>
    </rPh>
    <rPh sb="8" eb="10">
      <t>ケンショウ</t>
    </rPh>
    <rPh sb="13" eb="15">
      <t>シュトク</t>
    </rPh>
    <phoneticPr fontId="3"/>
  </si>
  <si>
    <t>その他（消費税相当額）</t>
    <rPh sb="2" eb="3">
      <t>タ</t>
    </rPh>
    <rPh sb="4" eb="7">
      <t>ショウヒゼイ</t>
    </rPh>
    <rPh sb="7" eb="10">
      <t>ソウトウガク</t>
    </rPh>
    <phoneticPr fontId="3"/>
  </si>
  <si>
    <t>提出日（改定日）：</t>
    <rPh sb="0" eb="3">
      <t>テイシュツビ</t>
    </rPh>
    <rPh sb="4" eb="7">
      <t>カイテイビ</t>
    </rPh>
    <phoneticPr fontId="3"/>
  </si>
  <si>
    <t>課題管理番号：</t>
    <rPh sb="0" eb="2">
      <t>カダイ</t>
    </rPh>
    <rPh sb="2" eb="4">
      <t>カンリ</t>
    </rPh>
    <rPh sb="4" eb="6">
      <t>バンゴウ</t>
    </rPh>
    <phoneticPr fontId="3"/>
  </si>
  <si>
    <t>大学等／企業等の区分：</t>
    <rPh sb="0" eb="3">
      <t>ダイガクトウ</t>
    </rPh>
    <rPh sb="4" eb="6">
      <t>キギョウ</t>
    </rPh>
    <rPh sb="6" eb="7">
      <t>トウ</t>
    </rPh>
    <rPh sb="8" eb="10">
      <t>クブン</t>
    </rPh>
    <phoneticPr fontId="3"/>
  </si>
  <si>
    <t>企業等</t>
  </si>
  <si>
    <t>事業名：</t>
    <rPh sb="0" eb="2">
      <t>ジギョウ</t>
    </rPh>
    <rPh sb="2" eb="3">
      <t>メイ</t>
    </rPh>
    <phoneticPr fontId="3"/>
  </si>
  <si>
    <t>プログラム名：</t>
    <rPh sb="5" eb="6">
      <t>メイ</t>
    </rPh>
    <phoneticPr fontId="3"/>
  </si>
  <si>
    <t>契約締結日：</t>
    <rPh sb="0" eb="2">
      <t>ケイヤク</t>
    </rPh>
    <rPh sb="2" eb="4">
      <t>テイケツ</t>
    </rPh>
    <rPh sb="4" eb="5">
      <t>ビ</t>
    </rPh>
    <phoneticPr fontId="3"/>
  </si>
  <si>
    <t>～</t>
    <phoneticPr fontId="3"/>
  </si>
  <si>
    <t>当年度委託期間：</t>
    <rPh sb="0" eb="3">
      <t>トウネンド</t>
    </rPh>
    <rPh sb="3" eb="5">
      <t>イタク</t>
    </rPh>
    <rPh sb="5" eb="7">
      <t>キカン</t>
    </rPh>
    <phoneticPr fontId="3"/>
  </si>
  <si>
    <t>e-Rad課題ID番号：</t>
    <rPh sb="5" eb="7">
      <t>カダイ</t>
    </rPh>
    <rPh sb="9" eb="11">
      <t>バンゴウ</t>
    </rPh>
    <phoneticPr fontId="3"/>
  </si>
  <si>
    <t>当年度目的（100字程度）：</t>
    <rPh sb="0" eb="3">
      <t>トウネンド</t>
    </rPh>
    <rPh sb="3" eb="5">
      <t>モクテキ</t>
    </rPh>
    <rPh sb="9" eb="10">
      <t>ジ</t>
    </rPh>
    <rPh sb="10" eb="12">
      <t>テイド</t>
    </rPh>
    <phoneticPr fontId="3"/>
  </si>
  <si>
    <t>＜経費内訳＞</t>
    <rPh sb="1" eb="3">
      <t>ケイヒ</t>
    </rPh>
    <rPh sb="3" eb="5">
      <t>ウチワケ</t>
    </rPh>
    <phoneticPr fontId="3"/>
  </si>
  <si>
    <t>（単位：円）</t>
    <phoneticPr fontId="3"/>
  </si>
  <si>
    <t>旅費</t>
    <phoneticPr fontId="3"/>
  </si>
  <si>
    <t>謝金</t>
    <phoneticPr fontId="3"/>
  </si>
  <si>
    <t>直接経費の</t>
    <phoneticPr fontId="3"/>
  </si>
  <si>
    <t>％</t>
    <phoneticPr fontId="3"/>
  </si>
  <si>
    <r>
      <t>契約担当者　　</t>
    </r>
    <r>
      <rPr>
        <sz val="12"/>
        <rFont val="ＭＳ 明朝"/>
        <family val="1"/>
        <charset val="128"/>
      </rPr>
      <t>お問い合わせする際のご担当者様を記入してください。</t>
    </r>
    <rPh sb="0" eb="2">
      <t>ケイヤク</t>
    </rPh>
    <rPh sb="2" eb="5">
      <t>タントウシャ</t>
    </rPh>
    <rPh sb="8" eb="9">
      <t>ト</t>
    </rPh>
    <rPh sb="10" eb="11">
      <t>ア</t>
    </rPh>
    <rPh sb="15" eb="16">
      <t>サイ</t>
    </rPh>
    <rPh sb="18" eb="21">
      <t>タントウシャ</t>
    </rPh>
    <rPh sb="21" eb="22">
      <t>サマ</t>
    </rPh>
    <rPh sb="23" eb="25">
      <t>キニュウ</t>
    </rPh>
    <phoneticPr fontId="3"/>
  </si>
  <si>
    <t>所属・役職</t>
    <rPh sb="0" eb="2">
      <t>ショゾク</t>
    </rPh>
    <rPh sb="3" eb="5">
      <t>ヤクショク</t>
    </rPh>
    <phoneticPr fontId="3"/>
  </si>
  <si>
    <t>郵便番号</t>
    <rPh sb="0" eb="2">
      <t>ユウビン</t>
    </rPh>
    <rPh sb="2" eb="4">
      <t>バンゴウ</t>
    </rPh>
    <phoneticPr fontId="3"/>
  </si>
  <si>
    <t>住所</t>
    <rPh sb="0" eb="2">
      <t>ジュウショ</t>
    </rPh>
    <phoneticPr fontId="3"/>
  </si>
  <si>
    <t>FAX番号</t>
    <rPh sb="3" eb="5">
      <t>バンゴウ</t>
    </rPh>
    <phoneticPr fontId="3"/>
  </si>
  <si>
    <t>E-mailアドレス</t>
    <phoneticPr fontId="3"/>
  </si>
  <si>
    <r>
      <t>経理担当者　　</t>
    </r>
    <r>
      <rPr>
        <sz val="12"/>
        <rFont val="ＭＳ 明朝"/>
        <family val="1"/>
        <charset val="128"/>
      </rPr>
      <t>お問い合わせする際のご担当者様を記入してください。</t>
    </r>
    <rPh sb="0" eb="2">
      <t>ケイリ</t>
    </rPh>
    <rPh sb="2" eb="5">
      <t>タントウシャ</t>
    </rPh>
    <rPh sb="8" eb="9">
      <t>ト</t>
    </rPh>
    <rPh sb="10" eb="11">
      <t>ア</t>
    </rPh>
    <rPh sb="15" eb="16">
      <t>サイ</t>
    </rPh>
    <rPh sb="18" eb="21">
      <t>タントウシャ</t>
    </rPh>
    <rPh sb="21" eb="22">
      <t>サマ</t>
    </rPh>
    <rPh sb="23" eb="25">
      <t>キニュウ</t>
    </rPh>
    <phoneticPr fontId="3"/>
  </si>
  <si>
    <r>
      <t>知財担当者　　</t>
    </r>
    <r>
      <rPr>
        <sz val="12"/>
        <rFont val="ＭＳ 明朝"/>
        <family val="1"/>
        <charset val="128"/>
      </rPr>
      <t>お問い合わせする際のご担当者様を記入してください。</t>
    </r>
    <rPh sb="0" eb="2">
      <t>チザイ</t>
    </rPh>
    <rPh sb="2" eb="5">
      <t>タントウシャ</t>
    </rPh>
    <rPh sb="8" eb="9">
      <t>ト</t>
    </rPh>
    <rPh sb="10" eb="11">
      <t>ア</t>
    </rPh>
    <rPh sb="15" eb="16">
      <t>サイ</t>
    </rPh>
    <rPh sb="18" eb="21">
      <t>タントウシャ</t>
    </rPh>
    <rPh sb="21" eb="22">
      <t>サマ</t>
    </rPh>
    <rPh sb="23" eb="25">
      <t>キニュウ</t>
    </rPh>
    <phoneticPr fontId="3"/>
  </si>
  <si>
    <t>研究倫理教育責任者</t>
    <rPh sb="0" eb="2">
      <t>ケンキュウ</t>
    </rPh>
    <rPh sb="2" eb="4">
      <t>リンリ</t>
    </rPh>
    <rPh sb="4" eb="6">
      <t>キョウイク</t>
    </rPh>
    <rPh sb="6" eb="9">
      <t>セキニンシャ</t>
    </rPh>
    <phoneticPr fontId="3"/>
  </si>
  <si>
    <t>コンプライアンス推進責任者</t>
    <rPh sb="8" eb="10">
      <t>スイシン</t>
    </rPh>
    <rPh sb="10" eb="13">
      <t>セキニンシャ</t>
    </rPh>
    <phoneticPr fontId="3"/>
  </si>
  <si>
    <t>消費税の事業者確認</t>
    <rPh sb="0" eb="3">
      <t>ショウヒゼイ</t>
    </rPh>
    <rPh sb="4" eb="7">
      <t>ジギョウシャ</t>
    </rPh>
    <rPh sb="7" eb="9">
      <t>カクニン</t>
    </rPh>
    <phoneticPr fontId="3"/>
  </si>
  <si>
    <t>必ず選択してください</t>
  </si>
  <si>
    <t>積算根拠</t>
    <rPh sb="0" eb="2">
      <t>セキサン</t>
    </rPh>
    <rPh sb="2" eb="4">
      <t>コンキョ</t>
    </rPh>
    <phoneticPr fontId="3"/>
  </si>
  <si>
    <t>消費税区分</t>
    <rPh sb="0" eb="2">
      <t>ショウヒ</t>
    </rPh>
    <rPh sb="2" eb="3">
      <t>ゼイ</t>
    </rPh>
    <rPh sb="3" eb="5">
      <t>クブン</t>
    </rPh>
    <phoneticPr fontId="3"/>
  </si>
  <si>
    <t>消費税相当額の有無</t>
    <rPh sb="0" eb="3">
      <t>ショウヒゼイ</t>
    </rPh>
    <rPh sb="3" eb="6">
      <t>ソウトウガク</t>
    </rPh>
    <rPh sb="7" eb="9">
      <t>ウム</t>
    </rPh>
    <phoneticPr fontId="3"/>
  </si>
  <si>
    <t>単価</t>
    <rPh sb="0" eb="2">
      <t>タンカ</t>
    </rPh>
    <phoneticPr fontId="3"/>
  </si>
  <si>
    <t>数量</t>
    <rPh sb="0" eb="2">
      <t>スウリョウ</t>
    </rPh>
    <phoneticPr fontId="3"/>
  </si>
  <si>
    <t>件</t>
  </si>
  <si>
    <t>税込（課税）</t>
  </si>
  <si>
    <t>○○○（具体的な機器名)</t>
    <rPh sb="4" eb="7">
      <t>グタイテキ</t>
    </rPh>
    <rPh sb="8" eb="11">
      <t>キキメイ</t>
    </rPh>
    <phoneticPr fontId="3"/>
  </si>
  <si>
    <t>××の○○に使用する（海外業者）</t>
    <rPh sb="6" eb="8">
      <t>シヨウ</t>
    </rPh>
    <rPh sb="11" eb="13">
      <t>カイガイ</t>
    </rPh>
    <rPh sb="13" eb="15">
      <t>ギョウシャ</t>
    </rPh>
    <phoneticPr fontId="3"/>
  </si>
  <si>
    <t>台</t>
  </si>
  <si>
    <t>課税対象外</t>
  </si>
  <si>
    <t>消費税相当額計上対象額→</t>
    <rPh sb="0" eb="3">
      <t>ショウヒゼイ</t>
    </rPh>
    <rPh sb="3" eb="6">
      <t>ソウトウガク</t>
    </rPh>
    <rPh sb="6" eb="8">
      <t>ケイジョウ</t>
    </rPh>
    <rPh sb="8" eb="11">
      <t>タイショウガク</t>
    </rPh>
    <phoneticPr fontId="3"/>
  </si>
  <si>
    <t>不要</t>
  </si>
  <si>
    <t>（物品費内訳）</t>
    <phoneticPr fontId="3"/>
  </si>
  <si>
    <t>単位</t>
    <rPh sb="0" eb="2">
      <t>タンイ</t>
    </rPh>
    <phoneticPr fontId="3"/>
  </si>
  <si>
    <t>点</t>
    <rPh sb="0" eb="1">
      <t>テン</t>
    </rPh>
    <phoneticPr fontId="3"/>
  </si>
  <si>
    <t>式</t>
    <rPh sb="0" eb="1">
      <t>シキ</t>
    </rPh>
    <phoneticPr fontId="3"/>
  </si>
  <si>
    <t>●●検査に必要な消耗品</t>
    <rPh sb="2" eb="4">
      <t>ケンサ</t>
    </rPh>
    <rPh sb="5" eb="7">
      <t>ヒツヨウ</t>
    </rPh>
    <rPh sb="8" eb="11">
      <t>ショウモウヒン</t>
    </rPh>
    <phoneticPr fontId="3"/>
  </si>
  <si>
    <t>種別</t>
    <rPh sb="0" eb="2">
      <t>シュベツ</t>
    </rPh>
    <phoneticPr fontId="3"/>
  </si>
  <si>
    <t>回数</t>
    <rPh sb="0" eb="2">
      <t>カイスウ</t>
    </rPh>
    <phoneticPr fontId="3"/>
  </si>
  <si>
    <t>人数</t>
    <rPh sb="0" eb="2">
      <t>ニンズウ</t>
    </rPh>
    <phoneticPr fontId="3"/>
  </si>
  <si>
    <t>国内</t>
  </si>
  <si>
    <t>ABC大学</t>
    <rPh sb="3" eb="5">
      <t>ダイガク</t>
    </rPh>
    <phoneticPr fontId="3"/>
  </si>
  <si>
    <t>泊</t>
    <rPh sb="0" eb="1">
      <t>ハク</t>
    </rPh>
    <phoneticPr fontId="3"/>
  </si>
  <si>
    <t>日</t>
    <rPh sb="0" eb="1">
      <t>ヒ</t>
    </rPh>
    <phoneticPr fontId="3"/>
  </si>
  <si>
    <t>東京都内　会議室</t>
    <rPh sb="0" eb="2">
      <t>トウキョウ</t>
    </rPh>
    <rPh sb="2" eb="4">
      <t>トナイ</t>
    </rPh>
    <rPh sb="5" eb="8">
      <t>カイギシツ</t>
    </rPh>
    <phoneticPr fontId="3"/>
  </si>
  <si>
    <t>○○班　班会議出席</t>
    <rPh sb="2" eb="3">
      <t>ハン</t>
    </rPh>
    <rPh sb="4" eb="5">
      <t>ハン</t>
    </rPh>
    <rPh sb="5" eb="7">
      <t>カイギ</t>
    </rPh>
    <rPh sb="7" eb="9">
      <t>シュッセキ</t>
    </rPh>
    <phoneticPr fontId="3"/>
  </si>
  <si>
    <t>海外</t>
  </si>
  <si>
    <t>シカゴ・DF大学(海外使用分）</t>
    <rPh sb="6" eb="8">
      <t>ダイガク</t>
    </rPh>
    <rPh sb="9" eb="11">
      <t>カイガイ</t>
    </rPh>
    <rPh sb="11" eb="14">
      <t>シヨウブン</t>
    </rPh>
    <phoneticPr fontId="3"/>
  </si>
  <si>
    <t>ZZZZ学会　発表のため</t>
    <rPh sb="4" eb="6">
      <t>ガッカイ</t>
    </rPh>
    <rPh sb="7" eb="9">
      <t>ハッピョウ</t>
    </rPh>
    <phoneticPr fontId="3"/>
  </si>
  <si>
    <t>シカゴ・DF大学(国内使用分）</t>
    <rPh sb="6" eb="8">
      <t>ダイガク</t>
    </rPh>
    <rPh sb="9" eb="11">
      <t>コクナイ</t>
    </rPh>
    <rPh sb="11" eb="14">
      <t>シヨウブン</t>
    </rPh>
    <phoneticPr fontId="3"/>
  </si>
  <si>
    <t>（人件費内訳）</t>
    <rPh sb="1" eb="4">
      <t>ジンケンヒ</t>
    </rPh>
    <rPh sb="4" eb="6">
      <t>ウチワケ</t>
    </rPh>
    <phoneticPr fontId="3"/>
  </si>
  <si>
    <t>雇用区分</t>
    <rPh sb="0" eb="2">
      <t>コヨウ</t>
    </rPh>
    <rPh sb="2" eb="4">
      <t>クブン</t>
    </rPh>
    <phoneticPr fontId="3"/>
  </si>
  <si>
    <t>うち定期代</t>
    <rPh sb="2" eb="5">
      <t>テイキダイ</t>
    </rPh>
    <phoneticPr fontId="3"/>
  </si>
  <si>
    <t>月給</t>
    <rPh sb="0" eb="2">
      <t>ゲッキュウ</t>
    </rPh>
    <phoneticPr fontId="3"/>
  </si>
  <si>
    <t>支払月数</t>
    <rPh sb="0" eb="2">
      <t>シハライ</t>
    </rPh>
    <rPh sb="2" eb="4">
      <t>ツキスウ</t>
    </rPh>
    <phoneticPr fontId="3"/>
  </si>
  <si>
    <t>年間定期代</t>
    <rPh sb="0" eb="2">
      <t>ネンカン</t>
    </rPh>
    <rPh sb="2" eb="5">
      <t>テイキダイ</t>
    </rPh>
    <phoneticPr fontId="3"/>
  </si>
  <si>
    <t>賞与</t>
    <rPh sb="0" eb="2">
      <t>ショウヨ</t>
    </rPh>
    <phoneticPr fontId="3"/>
  </si>
  <si>
    <t>エフォート率</t>
    <rPh sb="5" eb="6">
      <t>リツ</t>
    </rPh>
    <phoneticPr fontId="3"/>
  </si>
  <si>
    <t>直雇用</t>
  </si>
  <si>
    <t>研究補佐員</t>
    <rPh sb="0" eb="2">
      <t>ケンキュウ</t>
    </rPh>
    <rPh sb="2" eb="5">
      <t>ホサイン</t>
    </rPh>
    <phoneticPr fontId="3"/>
  </si>
  <si>
    <t>A</t>
    <phoneticPr fontId="3"/>
  </si>
  <si>
    <t>派遣</t>
  </si>
  <si>
    <t>B</t>
    <phoneticPr fontId="3"/>
  </si>
  <si>
    <t>消費税相当額計上対象額（定期代込）→</t>
    <rPh sb="0" eb="3">
      <t>ショウヒゼイ</t>
    </rPh>
    <rPh sb="3" eb="6">
      <t>ソウトウガク</t>
    </rPh>
    <rPh sb="6" eb="8">
      <t>ケイジョウ</t>
    </rPh>
    <rPh sb="8" eb="11">
      <t>タイショウガク</t>
    </rPh>
    <rPh sb="12" eb="15">
      <t>テイキダイ</t>
    </rPh>
    <rPh sb="15" eb="16">
      <t>コ</t>
    </rPh>
    <phoneticPr fontId="3"/>
  </si>
  <si>
    <t>上記のうち年間定期代→</t>
    <rPh sb="0" eb="2">
      <t>ジョウキ</t>
    </rPh>
    <rPh sb="5" eb="7">
      <t>ネンカン</t>
    </rPh>
    <rPh sb="7" eb="10">
      <t>テイキダイ</t>
    </rPh>
    <phoneticPr fontId="3"/>
  </si>
  <si>
    <t>定期代差し引き後の消費税相当額計上対象額→</t>
    <rPh sb="0" eb="3">
      <t>テイキダイ</t>
    </rPh>
    <rPh sb="3" eb="4">
      <t>サ</t>
    </rPh>
    <rPh sb="5" eb="6">
      <t>ヒ</t>
    </rPh>
    <rPh sb="7" eb="8">
      <t>ゴ</t>
    </rPh>
    <rPh sb="9" eb="12">
      <t>ショウヒゼイ</t>
    </rPh>
    <rPh sb="12" eb="15">
      <t>ソウトウガク</t>
    </rPh>
    <rPh sb="15" eb="17">
      <t>ケイジョウ</t>
    </rPh>
    <rPh sb="17" eb="20">
      <t>タイショウガク</t>
    </rPh>
    <phoneticPr fontId="3"/>
  </si>
  <si>
    <t>積算根拠</t>
    <rPh sb="2" eb="4">
      <t>コンキョ</t>
    </rPh>
    <phoneticPr fontId="3"/>
  </si>
  <si>
    <t>消費税区分</t>
    <rPh sb="0" eb="3">
      <t>ショウヒゼイ</t>
    </rPh>
    <rPh sb="3" eb="5">
      <t>クブン</t>
    </rPh>
    <phoneticPr fontId="3"/>
  </si>
  <si>
    <t>●●●●</t>
    <phoneticPr fontId="3"/>
  </si>
  <si>
    <t>●●に関する謝金</t>
    <rPh sb="3" eb="4">
      <t>カン</t>
    </rPh>
    <rPh sb="6" eb="8">
      <t>シャキン</t>
    </rPh>
    <phoneticPr fontId="3"/>
  </si>
  <si>
    <t>○○○○についての専門家による指導（講師代）</t>
    <rPh sb="9" eb="12">
      <t>センモンカ</t>
    </rPh>
    <rPh sb="15" eb="17">
      <t>シドウ</t>
    </rPh>
    <rPh sb="18" eb="20">
      <t>コウシ</t>
    </rPh>
    <rPh sb="20" eb="21">
      <t>ダイ</t>
    </rPh>
    <phoneticPr fontId="3"/>
  </si>
  <si>
    <t>（その他内訳）</t>
    <rPh sb="3" eb="4">
      <t>タ</t>
    </rPh>
    <rPh sb="4" eb="6">
      <t>ウチワケ</t>
    </rPh>
    <phoneticPr fontId="3"/>
  </si>
  <si>
    <t>外注検査費</t>
    <rPh sb="0" eb="2">
      <t>ガイチュウ</t>
    </rPh>
    <rPh sb="2" eb="4">
      <t>ケンサ</t>
    </rPh>
    <rPh sb="4" eb="5">
      <t>ヒ</t>
    </rPh>
    <phoneticPr fontId="3"/>
  </si>
  <si>
    <t>○○の○○用サンプル検査の外注</t>
    <rPh sb="5" eb="6">
      <t>ヨウ</t>
    </rPh>
    <rPh sb="10" eb="12">
      <t>ケンサ</t>
    </rPh>
    <rPh sb="13" eb="15">
      <t>ガイチュウ</t>
    </rPh>
    <phoneticPr fontId="2"/>
  </si>
  <si>
    <t>式</t>
  </si>
  <si>
    <t>ヶ月</t>
  </si>
  <si>
    <t>学会参加費（海外）</t>
    <rPh sb="0" eb="2">
      <t>ガッカイ</t>
    </rPh>
    <rPh sb="2" eb="5">
      <t>サンカヒ</t>
    </rPh>
    <rPh sb="6" eb="8">
      <t>カイガイ</t>
    </rPh>
    <phoneticPr fontId="3"/>
  </si>
  <si>
    <t>○○学会での発表のため</t>
    <rPh sb="2" eb="4">
      <t>ガッカイ</t>
    </rPh>
    <rPh sb="6" eb="8">
      <t>ハッピョウ</t>
    </rPh>
    <phoneticPr fontId="3"/>
  </si>
  <si>
    <t>論文投稿料（海外）</t>
    <rPh sb="0" eb="2">
      <t>ロンブン</t>
    </rPh>
    <rPh sb="2" eb="4">
      <t>トウコウ</t>
    </rPh>
    <rPh sb="4" eb="5">
      <t>リョウ</t>
    </rPh>
    <rPh sb="6" eb="8">
      <t>カイガイ</t>
    </rPh>
    <phoneticPr fontId="3"/>
  </si>
  <si>
    <t>○○についての投稿</t>
    <rPh sb="7" eb="9">
      <t>トウコウ</t>
    </rPh>
    <phoneticPr fontId="3"/>
  </si>
  <si>
    <t>学会参加費（会員）</t>
    <rPh sb="0" eb="2">
      <t>ガッカイ</t>
    </rPh>
    <rPh sb="2" eb="5">
      <t>サンカヒ</t>
    </rPh>
    <rPh sb="6" eb="8">
      <t>カイイン</t>
    </rPh>
    <phoneticPr fontId="3"/>
  </si>
  <si>
    <t>学会参加費（非会員）</t>
    <rPh sb="0" eb="2">
      <t>ガッカイ</t>
    </rPh>
    <rPh sb="2" eb="5">
      <t>サンカヒ</t>
    </rPh>
    <rPh sb="6" eb="9">
      <t>ヒカイイン</t>
    </rPh>
    <phoneticPr fontId="3"/>
  </si>
  <si>
    <t>一般管理費/間接経費</t>
    <rPh sb="0" eb="5">
      <t>イッパンカンリヒ</t>
    </rPh>
    <rPh sb="6" eb="8">
      <t>カンセツ</t>
    </rPh>
    <rPh sb="8" eb="10">
      <t>ケイヒ</t>
    </rPh>
    <phoneticPr fontId="3"/>
  </si>
  <si>
    <t>契約者（乙）住　所：</t>
    <rPh sb="0" eb="3">
      <t>ケイヤクシャ</t>
    </rPh>
    <rPh sb="4" eb="5">
      <t>オツ</t>
    </rPh>
    <rPh sb="6" eb="7">
      <t>ジュウ</t>
    </rPh>
    <rPh sb="8" eb="9">
      <t>ショ</t>
    </rPh>
    <phoneticPr fontId="3"/>
  </si>
  <si>
    <t>契約者（乙）役職名：</t>
    <rPh sb="0" eb="3">
      <t>ケイヤクシャ</t>
    </rPh>
    <rPh sb="4" eb="5">
      <t>オツ</t>
    </rPh>
    <rPh sb="6" eb="7">
      <t>ヤク</t>
    </rPh>
    <rPh sb="7" eb="9">
      <t>ショクメイ</t>
    </rPh>
    <phoneticPr fontId="3"/>
  </si>
  <si>
    <t>契約者（乙）氏　名：</t>
    <rPh sb="0" eb="3">
      <t>ケイヤクシャ</t>
    </rPh>
    <rPh sb="4" eb="5">
      <t>オツ</t>
    </rPh>
    <rPh sb="6" eb="7">
      <t>シ</t>
    </rPh>
    <rPh sb="8" eb="9">
      <t>メイ</t>
    </rPh>
    <phoneticPr fontId="3"/>
  </si>
  <si>
    <t>研究開発実施期間：</t>
    <rPh sb="0" eb="2">
      <t>ケンキュウ</t>
    </rPh>
    <rPh sb="2" eb="4">
      <t>カイハツ</t>
    </rPh>
    <rPh sb="4" eb="6">
      <t>ジッシ</t>
    </rPh>
    <rPh sb="6" eb="8">
      <t>キカン</t>
    </rPh>
    <phoneticPr fontId="3"/>
  </si>
  <si>
    <t>合計</t>
    <rPh sb="0" eb="2">
      <t>ゴウケイ</t>
    </rPh>
    <phoneticPr fontId="3"/>
  </si>
  <si>
    <t>＜年度別経費内訳＞</t>
    <rPh sb="1" eb="3">
      <t>ネンド</t>
    </rPh>
    <rPh sb="3" eb="4">
      <t>ベツ</t>
    </rPh>
    <rPh sb="4" eb="6">
      <t>ケイヒ</t>
    </rPh>
    <rPh sb="6" eb="8">
      <t>ウチワケ</t>
    </rPh>
    <phoneticPr fontId="3"/>
  </si>
  <si>
    <r>
      <t>その他</t>
    </r>
    <r>
      <rPr>
        <sz val="8"/>
        <rFont val="ＭＳ 明朝"/>
        <family val="1"/>
        <charset val="128"/>
      </rPr>
      <t>（消費税相当額）</t>
    </r>
    <rPh sb="2" eb="3">
      <t>タ</t>
    </rPh>
    <rPh sb="4" eb="7">
      <t>ショウヒゼイ</t>
    </rPh>
    <rPh sb="7" eb="10">
      <t>ソウトウガク</t>
    </rPh>
    <phoneticPr fontId="3"/>
  </si>
  <si>
    <t>研究開発担当者所属・役職：</t>
    <rPh sb="0" eb="2">
      <t>ケンキュウ</t>
    </rPh>
    <rPh sb="2" eb="4">
      <t>カイハツ</t>
    </rPh>
    <rPh sb="4" eb="7">
      <t>タントウシャ</t>
    </rPh>
    <rPh sb="7" eb="9">
      <t>ショゾク</t>
    </rPh>
    <rPh sb="10" eb="11">
      <t>エキ</t>
    </rPh>
    <rPh sb="11" eb="12">
      <t>ショク</t>
    </rPh>
    <phoneticPr fontId="3"/>
  </si>
  <si>
    <t>研究開発担当者名：</t>
    <rPh sb="0" eb="2">
      <t>ケンキュウ</t>
    </rPh>
    <rPh sb="2" eb="4">
      <t>カイハツ</t>
    </rPh>
    <rPh sb="4" eb="7">
      <t>タントウシャ</t>
    </rPh>
    <rPh sb="7" eb="8">
      <t>メイ</t>
    </rPh>
    <phoneticPr fontId="3"/>
  </si>
  <si>
    <t>研究開発担当者E-mailアドレス：</t>
    <rPh sb="0" eb="2">
      <t>ケンキュウ</t>
    </rPh>
    <rPh sb="2" eb="4">
      <t>カイハツ</t>
    </rPh>
    <rPh sb="4" eb="7">
      <t>タントウシャ</t>
    </rPh>
    <phoneticPr fontId="3"/>
  </si>
  <si>
    <t>＜経費等内訳書＞</t>
    <rPh sb="1" eb="3">
      <t>ケイヒ</t>
    </rPh>
    <rPh sb="3" eb="4">
      <t>ナド</t>
    </rPh>
    <rPh sb="4" eb="7">
      <t>ウチワケショ</t>
    </rPh>
    <phoneticPr fontId="3"/>
  </si>
  <si>
    <t>＜設備・備品費＞</t>
    <rPh sb="1" eb="3">
      <t>セツビ</t>
    </rPh>
    <rPh sb="4" eb="7">
      <t>ビヒンヒ</t>
    </rPh>
    <phoneticPr fontId="3"/>
  </si>
  <si>
    <t>設備・備品費</t>
    <rPh sb="0" eb="2">
      <t>セツビ</t>
    </rPh>
    <rPh sb="3" eb="6">
      <t>ビヒンヒ</t>
    </rPh>
    <phoneticPr fontId="3"/>
  </si>
  <si>
    <t>○年度</t>
    <rPh sb="1" eb="3">
      <t>ネンド</t>
    </rPh>
    <phoneticPr fontId="3"/>
  </si>
  <si>
    <t>事務連絡担当者E-mailアドレス：</t>
    <rPh sb="0" eb="2">
      <t>ジム</t>
    </rPh>
    <rPh sb="2" eb="4">
      <t>レンラク</t>
    </rPh>
    <rPh sb="4" eb="7">
      <t>タントウシャ</t>
    </rPh>
    <phoneticPr fontId="6"/>
  </si>
  <si>
    <t>事務連絡担当者氏名：</t>
    <rPh sb="0" eb="2">
      <t>ジム</t>
    </rPh>
    <rPh sb="2" eb="4">
      <t>レンラク</t>
    </rPh>
    <rPh sb="4" eb="7">
      <t>タントウシャ</t>
    </rPh>
    <rPh sb="7" eb="9">
      <t>シメイ</t>
    </rPh>
    <phoneticPr fontId="6"/>
  </si>
  <si>
    <t>革新的社会資本整備研究開発推進事業</t>
    <rPh sb="0" eb="3">
      <t>カクシンテキ</t>
    </rPh>
    <rPh sb="3" eb="7">
      <t>シャカイシホン</t>
    </rPh>
    <rPh sb="7" eb="9">
      <t>セイビ</t>
    </rPh>
    <rPh sb="9" eb="11">
      <t>ケンキュウ</t>
    </rPh>
    <rPh sb="11" eb="13">
      <t>カイハツ</t>
    </rPh>
    <rPh sb="13" eb="15">
      <t>スイシン</t>
    </rPh>
    <rPh sb="15" eb="17">
      <t>ジギョウ</t>
    </rPh>
    <phoneticPr fontId="3"/>
  </si>
  <si>
    <t>計測機器レンタル料</t>
    <rPh sb="0" eb="2">
      <t>ケイソク</t>
    </rPh>
    <rPh sb="2" eb="4">
      <t>キキ</t>
    </rPh>
    <rPh sb="8" eb="9">
      <t>リョウ</t>
    </rPh>
    <phoneticPr fontId="3"/>
  </si>
  <si>
    <t>◯◯制作費用</t>
    <rPh sb="2" eb="4">
      <t>セイサク</t>
    </rPh>
    <phoneticPr fontId="3"/>
  </si>
  <si>
    <t>◯◯を制作するため</t>
    <rPh sb="3" eb="5">
      <t>セイサク</t>
    </rPh>
    <phoneticPr fontId="3"/>
  </si>
  <si>
    <t>◯◯　◯◯</t>
    <phoneticPr fontId="3"/>
  </si>
  <si>
    <t>△△　△△</t>
    <phoneticPr fontId="3"/>
  </si>
  <si>
    <t>□□　□</t>
    <phoneticPr fontId="3"/>
  </si>
  <si>
    <t>計測実験用器具(○○、△△、他）</t>
    <rPh sb="0" eb="2">
      <t>ケイソク</t>
    </rPh>
    <rPh sb="2" eb="5">
      <t>ジッケンヨウ</t>
    </rPh>
    <rPh sb="5" eb="7">
      <t>キグ</t>
    </rPh>
    <rPh sb="14" eb="15">
      <t>ホカ</t>
    </rPh>
    <phoneticPr fontId="2"/>
  </si>
  <si>
    <t>○〇実験用</t>
    <rPh sb="2" eb="4">
      <t>ジッケン</t>
    </rPh>
    <rPh sb="4" eb="5">
      <t>ヨウ</t>
    </rPh>
    <phoneticPr fontId="2"/>
  </si>
  <si>
    <t>検査用消耗品</t>
    <rPh sb="0" eb="2">
      <t>ケンサ</t>
    </rPh>
    <rPh sb="2" eb="3">
      <t>ヨウ</t>
    </rPh>
    <rPh sb="3" eb="6">
      <t>ショウモウヒン</t>
    </rPh>
    <phoneticPr fontId="3"/>
  </si>
  <si>
    <r>
      <t xml:space="preserve">○年度
</t>
    </r>
    <r>
      <rPr>
        <strike/>
        <sz val="10"/>
        <rFont val="ＭＳ 明朝"/>
        <family val="1"/>
        <charset val="128"/>
      </rPr>
      <t>MS2前</t>
    </r>
    <rPh sb="1" eb="3">
      <t>ネンド</t>
    </rPh>
    <rPh sb="7" eb="8">
      <t>マエ</t>
    </rPh>
    <phoneticPr fontId="3"/>
  </si>
  <si>
    <t>○年度
中間評価前</t>
    <rPh sb="1" eb="3">
      <t>ネンド</t>
    </rPh>
    <rPh sb="4" eb="6">
      <t>チュウカン</t>
    </rPh>
    <rPh sb="6" eb="8">
      <t>ヒョウカ</t>
    </rPh>
    <rPh sb="8" eb="9">
      <t>マエ</t>
    </rPh>
    <phoneticPr fontId="3"/>
  </si>
  <si>
    <t>○年度
中間評価後</t>
    <rPh sb="1" eb="3">
      <t>ネンド</t>
    </rPh>
    <rPh sb="4" eb="6">
      <t>チュウカン</t>
    </rPh>
    <rPh sb="6" eb="8">
      <t>ヒョウカ</t>
    </rPh>
    <rPh sb="8" eb="9">
      <t>アト</t>
    </rPh>
    <phoneticPr fontId="3"/>
  </si>
  <si>
    <t>土研記入</t>
    <rPh sb="2" eb="4">
      <t>キニュウ</t>
    </rPh>
    <phoneticPr fontId="3"/>
  </si>
  <si>
    <t>土研　太郎</t>
    <rPh sb="0" eb="2">
      <t>ド</t>
    </rPh>
    <rPh sb="3" eb="5">
      <t>タロウ</t>
    </rPh>
    <phoneticPr fontId="3"/>
  </si>
  <si>
    <t>土研　太郎</t>
    <rPh sb="0" eb="2">
      <t>ドケ</t>
    </rPh>
    <rPh sb="3" eb="5">
      <t>タロウ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</si>
</sst>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Red]\(#,##0\)"/>
    <numFmt numFmtId="177" formatCode="#,##0;&quot;▲ &quot;#,##0"/>
    <numFmt numFmtId="178" formatCode="#,##0;\-#,##0;&quot;-&quot;"/>
    <numFmt numFmtId="179" formatCode="#,##0\ &quot;千&quot;&quot;円&quot;"/>
    <numFmt numFmtId="180" formatCode="[$-411]ggge&quot;年&quot;m&quot;月&quot;d&quot;日&quot;;@"/>
  </numFmts>
  <fonts count="26"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0"/>
      <color indexed="8"/>
      <name val="Arial"/>
      <family val="2"/>
    </font>
    <font>
      <b/>
      <sz val="12"/>
      <name val="Arial"/>
      <family val="2"/>
    </font>
    <font>
      <sz val="10"/>
      <name val="Arial"/>
      <family val="2"/>
    </font>
    <font>
      <b/>
      <sz val="11"/>
      <name val="Helv"/>
      <family val="2"/>
    </font>
    <font>
      <sz val="12"/>
      <name val="ＭＳ Ｐゴシック"/>
      <family val="3"/>
      <charset val="128"/>
    </font>
    <font>
      <sz val="12"/>
      <name val="ＭＳ 明朝"/>
      <family val="1"/>
      <charset val="128"/>
    </font>
    <font>
      <sz val="11"/>
      <name val="ＭＳ 明朝"/>
      <family val="1"/>
      <charset val="128"/>
    </font>
    <font>
      <sz val="12"/>
      <color indexed="10"/>
      <name val="ＭＳ 明朝"/>
      <family val="1"/>
      <charset val="128"/>
    </font>
    <font>
      <b/>
      <sz val="12"/>
      <name val="ＭＳ 明朝"/>
      <family val="1"/>
      <charset val="128"/>
    </font>
    <font>
      <sz val="12"/>
      <color rgb="FFFF0000"/>
      <name val="ＭＳ 明朝"/>
      <family val="1"/>
      <charset val="128"/>
    </font>
    <font>
      <b/>
      <sz val="12"/>
      <color theme="1"/>
      <name val="ＭＳ 明朝"/>
      <family val="1"/>
      <charset val="128"/>
    </font>
    <font>
      <sz val="12"/>
      <color theme="1"/>
      <name val="ＭＳ 明朝"/>
      <family val="1"/>
      <charset val="128"/>
    </font>
    <font>
      <sz val="10"/>
      <name val="ＭＳ 明朝"/>
      <family val="1"/>
      <charset val="128"/>
    </font>
    <font>
      <sz val="6"/>
      <name val="ＭＳ 明朝"/>
      <family val="1"/>
      <charset val="128"/>
    </font>
    <font>
      <sz val="12"/>
      <name val="HGSｺﾞｼｯｸE"/>
      <family val="3"/>
      <charset val="128"/>
    </font>
    <font>
      <sz val="10"/>
      <color rgb="FFFF0000"/>
      <name val="ＭＳ 明朝"/>
      <family val="1"/>
      <charset val="128"/>
    </font>
    <font>
      <sz val="9"/>
      <name val="ＭＳ 明朝"/>
      <family val="1"/>
      <charset val="128"/>
    </font>
    <font>
      <sz val="8"/>
      <name val="ＭＳ 明朝"/>
      <family val="1"/>
      <charset val="128"/>
    </font>
    <font>
      <sz val="11"/>
      <color rgb="FFFF0000"/>
      <name val="ＭＳ 明朝"/>
      <family val="1"/>
      <charset val="128"/>
    </font>
    <font>
      <sz val="9"/>
      <color indexed="81"/>
      <name val="ＭＳ Ｐゴシック"/>
      <family val="3"/>
      <charset val="128"/>
    </font>
    <font>
      <b/>
      <sz val="10"/>
      <name val="ＭＳ 明朝"/>
      <family val="1"/>
      <charset val="128"/>
    </font>
    <font>
      <strike/>
      <sz val="10"/>
      <name val="ＭＳ 明朝"/>
      <family val="1"/>
      <charset val="128"/>
    </font>
  </fonts>
  <fills count="5">
    <fill>
      <patternFill patternType="none"/>
    </fill>
    <fill>
      <patternFill patternType="gray125"/>
    </fill>
    <fill>
      <patternFill patternType="solid">
        <fgColor indexed="41"/>
        <bgColor indexed="64"/>
      </patternFill>
    </fill>
    <fill>
      <patternFill patternType="solid">
        <fgColor rgb="FFCCFFFF"/>
        <bgColor indexed="64"/>
      </patternFill>
    </fill>
    <fill>
      <patternFill patternType="solid">
        <fgColor theme="0"/>
        <bgColor indexed="64"/>
      </patternFill>
    </fill>
  </fills>
  <borders count="67">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thin">
        <color indexed="64"/>
      </left>
      <right/>
      <top style="medium">
        <color indexed="64"/>
      </top>
      <bottom style="medium">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medium">
        <color indexed="64"/>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thin">
        <color indexed="64"/>
      </top>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style="thin">
        <color indexed="64"/>
      </left>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right style="thin">
        <color indexed="64"/>
      </right>
      <top/>
      <bottom style="thin">
        <color indexed="64"/>
      </bottom>
      <diagonal/>
    </border>
    <border>
      <left/>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right style="medium">
        <color indexed="64"/>
      </right>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thin">
        <color indexed="64"/>
      </bottom>
      <diagonal/>
    </border>
    <border>
      <left style="thin">
        <color indexed="64"/>
      </left>
      <right/>
      <top style="thin">
        <color indexed="64"/>
      </top>
      <bottom style="medium">
        <color indexed="64"/>
      </bottom>
      <diagonal/>
    </border>
    <border diagonalUp="1">
      <left/>
      <right/>
      <top style="thin">
        <color indexed="64"/>
      </top>
      <bottom style="thin">
        <color indexed="64"/>
      </bottom>
      <diagonal style="thin">
        <color indexed="64"/>
      </diagonal>
    </border>
    <border>
      <left style="thin">
        <color indexed="64"/>
      </left>
      <right style="thin">
        <color indexed="64"/>
      </right>
      <top style="thin">
        <color indexed="64"/>
      </top>
      <bottom style="double">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s>
  <cellStyleXfs count="9">
    <xf numFmtId="0" fontId="0" fillId="0" borderId="0"/>
    <xf numFmtId="178" fontId="4" fillId="0" borderId="0" applyFill="0" applyBorder="0" applyAlignment="0"/>
    <xf numFmtId="0" fontId="5" fillId="0" borderId="1" applyNumberFormat="0" applyAlignment="0" applyProtection="0">
      <alignment horizontal="left" vertical="center"/>
    </xf>
    <xf numFmtId="0" fontId="5" fillId="0" borderId="2">
      <alignment horizontal="left" vertical="center"/>
    </xf>
    <xf numFmtId="0" fontId="6" fillId="0" borderId="0"/>
    <xf numFmtId="0" fontId="7" fillId="0" borderId="0"/>
    <xf numFmtId="0" fontId="8" fillId="0" borderId="0"/>
    <xf numFmtId="0" fontId="1" fillId="0" borderId="0">
      <alignment vertical="center"/>
    </xf>
    <xf numFmtId="38" fontId="2" fillId="0" borderId="0" applyFont="0" applyFill="0" applyBorder="0" applyAlignment="0" applyProtection="0">
      <alignment vertical="center"/>
    </xf>
  </cellStyleXfs>
  <cellXfs count="367">
    <xf numFmtId="0" fontId="0" fillId="0" borderId="0" xfId="0"/>
    <xf numFmtId="176" fontId="9" fillId="0" borderId="0" xfId="0" applyNumberFormat="1" applyFont="1" applyAlignment="1">
      <alignment vertical="center"/>
    </xf>
    <xf numFmtId="176" fontId="9" fillId="0" borderId="15" xfId="0" applyNumberFormat="1" applyFont="1" applyBorder="1" applyAlignment="1">
      <alignment horizontal="center" vertical="center"/>
    </xf>
    <xf numFmtId="176" fontId="9" fillId="0" borderId="3" xfId="0" applyNumberFormat="1" applyFont="1" applyBorder="1" applyAlignment="1">
      <alignment horizontal="center" vertical="center"/>
    </xf>
    <xf numFmtId="177" fontId="9" fillId="0" borderId="0" xfId="0" applyNumberFormat="1" applyFont="1" applyAlignment="1">
      <alignment vertical="center"/>
    </xf>
    <xf numFmtId="0" fontId="9" fillId="0" borderId="0" xfId="0" applyFont="1" applyBorder="1" applyAlignment="1">
      <alignment horizontal="right" vertical="center"/>
    </xf>
    <xf numFmtId="0" fontId="9" fillId="0" borderId="0" xfId="0" applyFont="1" applyAlignment="1">
      <alignment horizontal="center" vertical="center"/>
    </xf>
    <xf numFmtId="0" fontId="11" fillId="0" borderId="0" xfId="0" applyFont="1" applyAlignment="1">
      <alignment vertical="center"/>
    </xf>
    <xf numFmtId="176" fontId="9" fillId="0" borderId="0" xfId="0" applyNumberFormat="1" applyFont="1" applyAlignment="1">
      <alignment horizontal="right" vertical="center"/>
    </xf>
    <xf numFmtId="176" fontId="9" fillId="0" borderId="4" xfId="0" applyNumberFormat="1" applyFont="1" applyBorder="1" applyAlignment="1">
      <alignment horizontal="center" vertical="center"/>
    </xf>
    <xf numFmtId="176" fontId="9" fillId="0" borderId="10" xfId="0" applyNumberFormat="1" applyFont="1" applyBorder="1" applyAlignment="1">
      <alignment horizontal="center" vertical="center"/>
    </xf>
    <xf numFmtId="176" fontId="9" fillId="0" borderId="0" xfId="0" applyNumberFormat="1" applyFont="1" applyAlignment="1">
      <alignment horizontal="center" vertical="center"/>
    </xf>
    <xf numFmtId="176" fontId="12" fillId="0" borderId="34" xfId="0" applyNumberFormat="1" applyFont="1" applyFill="1" applyBorder="1" applyAlignment="1">
      <alignment vertical="center"/>
    </xf>
    <xf numFmtId="176" fontId="12" fillId="0" borderId="12" xfId="0" applyNumberFormat="1" applyFont="1" applyBorder="1" applyAlignment="1">
      <alignment vertical="center"/>
    </xf>
    <xf numFmtId="176" fontId="12" fillId="0" borderId="19" xfId="0" applyNumberFormat="1" applyFont="1" applyBorder="1" applyAlignment="1">
      <alignment vertical="center"/>
    </xf>
    <xf numFmtId="176" fontId="12" fillId="0" borderId="14" xfId="0" applyNumberFormat="1" applyFont="1" applyBorder="1" applyAlignment="1">
      <alignment vertical="center"/>
    </xf>
    <xf numFmtId="176" fontId="12" fillId="0" borderId="14" xfId="0" applyNumberFormat="1" applyFont="1" applyFill="1" applyBorder="1" applyAlignment="1">
      <alignment vertical="center"/>
    </xf>
    <xf numFmtId="176" fontId="12" fillId="0" borderId="0" xfId="0" applyNumberFormat="1" applyFont="1" applyBorder="1" applyAlignment="1">
      <alignment horizontal="center" vertical="center"/>
    </xf>
    <xf numFmtId="176" fontId="12" fillId="0" borderId="0" xfId="0" applyNumberFormat="1" applyFont="1" applyBorder="1" applyAlignment="1">
      <alignment vertical="center"/>
    </xf>
    <xf numFmtId="176" fontId="12" fillId="0" borderId="0" xfId="0" applyNumberFormat="1" applyFont="1" applyBorder="1" applyAlignment="1">
      <alignment horizontal="left" vertical="center"/>
    </xf>
    <xf numFmtId="0" fontId="9" fillId="2" borderId="0" xfId="0" applyFont="1" applyFill="1" applyAlignment="1">
      <alignment vertical="center"/>
    </xf>
    <xf numFmtId="177" fontId="9" fillId="0" borderId="0" xfId="0" applyNumberFormat="1" applyFont="1" applyFill="1" applyAlignment="1">
      <alignment vertical="center"/>
    </xf>
    <xf numFmtId="0" fontId="9" fillId="0" borderId="0" xfId="0" applyFont="1" applyFill="1" applyAlignment="1">
      <alignment vertical="center"/>
    </xf>
    <xf numFmtId="176" fontId="12" fillId="0" borderId="37" xfId="0" applyNumberFormat="1" applyFont="1" applyFill="1" applyBorder="1" applyAlignment="1">
      <alignment vertical="center"/>
    </xf>
    <xf numFmtId="176" fontId="12" fillId="0" borderId="21" xfId="0" applyNumberFormat="1" applyFont="1" applyFill="1" applyBorder="1" applyAlignment="1">
      <alignment vertical="center"/>
    </xf>
    <xf numFmtId="176" fontId="12" fillId="0" borderId="25" xfId="0" applyNumberFormat="1" applyFont="1" applyFill="1" applyBorder="1" applyAlignment="1">
      <alignment vertical="center"/>
    </xf>
    <xf numFmtId="176" fontId="12" fillId="0" borderId="9" xfId="0" applyNumberFormat="1" applyFont="1" applyFill="1" applyBorder="1" applyAlignment="1">
      <alignment vertical="center"/>
    </xf>
    <xf numFmtId="176" fontId="12" fillId="0" borderId="27" xfId="0" applyNumberFormat="1" applyFont="1" applyFill="1" applyBorder="1" applyAlignment="1">
      <alignment vertical="center"/>
    </xf>
    <xf numFmtId="176" fontId="9" fillId="0" borderId="12" xfId="0" applyNumberFormat="1" applyFont="1" applyBorder="1" applyAlignment="1">
      <alignment vertical="center"/>
    </xf>
    <xf numFmtId="176" fontId="9" fillId="0" borderId="21" xfId="0" applyNumberFormat="1" applyFont="1" applyFill="1" applyBorder="1" applyAlignment="1">
      <alignment vertical="center"/>
    </xf>
    <xf numFmtId="0" fontId="13" fillId="0" borderId="0" xfId="0" applyFont="1" applyAlignment="1">
      <alignment vertical="center"/>
    </xf>
    <xf numFmtId="0" fontId="13" fillId="0" borderId="0" xfId="0" applyFont="1" applyFill="1" applyAlignment="1">
      <alignment vertical="center"/>
    </xf>
    <xf numFmtId="177" fontId="13" fillId="0" borderId="0" xfId="0" applyNumberFormat="1" applyFont="1" applyAlignment="1">
      <alignment vertical="center"/>
    </xf>
    <xf numFmtId="0" fontId="13" fillId="0" borderId="0" xfId="0" applyFont="1" applyAlignment="1">
      <alignment horizontal="center" vertical="center"/>
    </xf>
    <xf numFmtId="0" fontId="13" fillId="0" borderId="0" xfId="0" applyFont="1" applyBorder="1" applyAlignment="1">
      <alignment vertical="center"/>
    </xf>
    <xf numFmtId="0" fontId="13" fillId="0" borderId="0" xfId="0" applyFont="1" applyBorder="1" applyAlignment="1">
      <alignment horizontal="center" vertical="center"/>
    </xf>
    <xf numFmtId="179" fontId="13" fillId="0" borderId="0" xfId="0" applyNumberFormat="1" applyFont="1" applyAlignment="1">
      <alignment vertical="center"/>
    </xf>
    <xf numFmtId="177" fontId="13" fillId="0" borderId="0" xfId="0" applyNumberFormat="1" applyFont="1" applyFill="1" applyAlignment="1">
      <alignment vertical="center"/>
    </xf>
    <xf numFmtId="0" fontId="9" fillId="0" borderId="0" xfId="0" applyFont="1" applyAlignment="1">
      <alignment horizontal="left" vertical="center"/>
    </xf>
    <xf numFmtId="0" fontId="13" fillId="0" borderId="0" xfId="0" applyFont="1" applyAlignment="1">
      <alignment horizontal="left" vertical="center"/>
    </xf>
    <xf numFmtId="176" fontId="12" fillId="0" borderId="17" xfId="0" applyNumberFormat="1" applyFont="1" applyFill="1" applyBorder="1" applyAlignment="1">
      <alignment vertical="center"/>
    </xf>
    <xf numFmtId="176" fontId="12" fillId="0" borderId="15" xfId="0" applyNumberFormat="1" applyFont="1" applyFill="1" applyBorder="1" applyAlignment="1">
      <alignment vertical="center"/>
    </xf>
    <xf numFmtId="176" fontId="12" fillId="0" borderId="15" xfId="0" applyNumberFormat="1" applyFont="1" applyFill="1" applyBorder="1" applyAlignment="1">
      <alignment horizontal="right" vertical="center"/>
    </xf>
    <xf numFmtId="176" fontId="12" fillId="0" borderId="16" xfId="0" applyNumberFormat="1" applyFont="1" applyFill="1" applyBorder="1" applyAlignment="1">
      <alignment vertical="center"/>
    </xf>
    <xf numFmtId="176" fontId="12" fillId="0" borderId="47" xfId="0" applyNumberFormat="1" applyFont="1" applyBorder="1" applyAlignment="1">
      <alignment horizontal="center" vertical="center"/>
    </xf>
    <xf numFmtId="176" fontId="9" fillId="0" borderId="0" xfId="0" applyNumberFormat="1" applyFont="1" applyAlignment="1">
      <alignment horizontal="left" vertical="center"/>
    </xf>
    <xf numFmtId="177" fontId="12" fillId="0" borderId="39" xfId="0" applyNumberFormat="1" applyFont="1" applyFill="1" applyBorder="1" applyAlignment="1">
      <alignment vertical="center"/>
    </xf>
    <xf numFmtId="176" fontId="12" fillId="0" borderId="28" xfId="0" applyNumberFormat="1" applyFont="1" applyBorder="1" applyAlignment="1">
      <alignment vertical="center"/>
    </xf>
    <xf numFmtId="176" fontId="9" fillId="0" borderId="27" xfId="0" applyNumberFormat="1" applyFont="1" applyFill="1" applyBorder="1" applyAlignment="1">
      <alignment vertical="center"/>
    </xf>
    <xf numFmtId="0" fontId="9" fillId="0" borderId="0" xfId="0" applyFont="1" applyAlignment="1">
      <alignment vertical="center"/>
    </xf>
    <xf numFmtId="176" fontId="9" fillId="0" borderId="20" xfId="0" applyNumberFormat="1" applyFont="1" applyBorder="1" applyAlignment="1">
      <alignment horizontal="center" vertical="center"/>
    </xf>
    <xf numFmtId="38" fontId="9" fillId="0" borderId="1" xfId="0" applyNumberFormat="1" applyFont="1" applyBorder="1" applyAlignment="1">
      <alignment horizontal="center" vertical="center"/>
    </xf>
    <xf numFmtId="176" fontId="13" fillId="0" borderId="0" xfId="0" applyNumberFormat="1" applyFont="1" applyAlignment="1" applyProtection="1">
      <alignment vertical="center"/>
      <protection locked="0"/>
    </xf>
    <xf numFmtId="176" fontId="12" fillId="3" borderId="13" xfId="0" applyNumberFormat="1" applyFont="1" applyFill="1" applyBorder="1" applyAlignment="1" applyProtection="1">
      <alignment vertical="center"/>
      <protection locked="0"/>
    </xf>
    <xf numFmtId="49" fontId="12" fillId="0" borderId="13" xfId="0" applyNumberFormat="1" applyFont="1" applyFill="1" applyBorder="1" applyAlignment="1">
      <alignment horizontal="left" vertical="center" wrapText="1"/>
    </xf>
    <xf numFmtId="49" fontId="12" fillId="4" borderId="0" xfId="0" applyNumberFormat="1" applyFont="1" applyFill="1" applyBorder="1" applyAlignment="1">
      <alignment horizontal="left" vertical="center" wrapText="1"/>
    </xf>
    <xf numFmtId="176" fontId="12" fillId="3" borderId="13" xfId="0" applyNumberFormat="1" applyFont="1" applyFill="1" applyBorder="1" applyAlignment="1">
      <alignment horizontal="left" vertical="center"/>
    </xf>
    <xf numFmtId="180" fontId="12" fillId="3" borderId="13" xfId="0" applyNumberFormat="1" applyFont="1" applyFill="1" applyBorder="1" applyAlignment="1" applyProtection="1">
      <alignment horizontal="left" vertical="center"/>
      <protection locked="0"/>
    </xf>
    <xf numFmtId="176" fontId="12" fillId="0" borderId="0" xfId="0" applyNumberFormat="1" applyFont="1" applyFill="1" applyBorder="1" applyAlignment="1">
      <alignment horizontal="left" vertical="center"/>
    </xf>
    <xf numFmtId="49" fontId="12" fillId="3" borderId="13" xfId="0" applyNumberFormat="1" applyFont="1" applyFill="1" applyBorder="1" applyAlignment="1" applyProtection="1">
      <alignment horizontal="left" vertical="center"/>
      <protection locked="0"/>
    </xf>
    <xf numFmtId="176" fontId="9" fillId="0" borderId="38" xfId="0" applyNumberFormat="1" applyFont="1" applyBorder="1" applyAlignment="1">
      <alignment horizontal="right" vertical="center"/>
    </xf>
    <xf numFmtId="9" fontId="9" fillId="0" borderId="52" xfId="0" applyNumberFormat="1" applyFont="1" applyBorder="1" applyAlignment="1">
      <alignment horizontal="left" vertical="center"/>
    </xf>
    <xf numFmtId="176" fontId="12" fillId="0" borderId="52" xfId="0" applyNumberFormat="1" applyFont="1" applyFill="1" applyBorder="1" applyAlignment="1">
      <alignment horizontal="right" vertical="center"/>
    </xf>
    <xf numFmtId="176" fontId="12" fillId="0" borderId="53" xfId="0" applyNumberFormat="1" applyFont="1" applyFill="1" applyBorder="1" applyAlignment="1" applyProtection="1">
      <alignment vertical="center"/>
      <protection locked="0"/>
    </xf>
    <xf numFmtId="176" fontId="12" fillId="0" borderId="47" xfId="0" applyNumberFormat="1" applyFont="1" applyFill="1" applyBorder="1" applyAlignment="1">
      <alignment horizontal="right" vertical="center"/>
    </xf>
    <xf numFmtId="176" fontId="12" fillId="0" borderId="54" xfId="0" applyNumberFormat="1" applyFont="1" applyFill="1" applyBorder="1" applyAlignment="1">
      <alignment horizontal="right" vertical="center"/>
    </xf>
    <xf numFmtId="176" fontId="12" fillId="0" borderId="0" xfId="0" applyNumberFormat="1" applyFont="1" applyFill="1" applyBorder="1" applyAlignment="1">
      <alignment horizontal="right" vertical="center"/>
    </xf>
    <xf numFmtId="176" fontId="12" fillId="3" borderId="16" xfId="0" applyNumberFormat="1" applyFont="1" applyFill="1" applyBorder="1" applyAlignment="1" applyProtection="1">
      <alignment horizontal="left" vertical="center"/>
      <protection locked="0"/>
    </xf>
    <xf numFmtId="176" fontId="12" fillId="3" borderId="18" xfId="0" applyNumberFormat="1" applyFont="1" applyFill="1" applyBorder="1" applyAlignment="1" applyProtection="1">
      <alignment horizontal="left" vertical="center"/>
      <protection locked="0"/>
    </xf>
    <xf numFmtId="176" fontId="9" fillId="4" borderId="3" xfId="0" applyNumberFormat="1" applyFont="1" applyFill="1" applyBorder="1" applyAlignment="1">
      <alignment horizontal="center" vertical="center"/>
    </xf>
    <xf numFmtId="49" fontId="12" fillId="3" borderId="17" xfId="0" applyNumberFormat="1" applyFont="1" applyFill="1" applyBorder="1" applyAlignment="1" applyProtection="1">
      <alignment horizontal="left" vertical="center"/>
      <protection locked="0"/>
    </xf>
    <xf numFmtId="176" fontId="9" fillId="0" borderId="16" xfId="0" applyNumberFormat="1" applyFont="1" applyBorder="1" applyAlignment="1">
      <alignment horizontal="center" vertical="center"/>
    </xf>
    <xf numFmtId="176" fontId="9" fillId="0" borderId="0" xfId="0" applyNumberFormat="1" applyFont="1" applyBorder="1" applyAlignment="1">
      <alignment horizontal="center" vertical="center"/>
    </xf>
    <xf numFmtId="176" fontId="12" fillId="0" borderId="17" xfId="0" applyNumberFormat="1" applyFont="1" applyFill="1" applyBorder="1" applyAlignment="1" applyProtection="1">
      <alignment horizontal="left" vertical="center"/>
      <protection locked="0"/>
    </xf>
    <xf numFmtId="176" fontId="9" fillId="0" borderId="0" xfId="0" applyNumberFormat="1" applyFont="1" applyFill="1" applyBorder="1" applyAlignment="1">
      <alignment horizontal="center" vertical="center"/>
    </xf>
    <xf numFmtId="176" fontId="12" fillId="0" borderId="0" xfId="0" applyNumberFormat="1" applyFont="1" applyFill="1" applyBorder="1" applyAlignment="1" applyProtection="1">
      <alignment horizontal="left" vertical="center" wrapText="1"/>
      <protection locked="0"/>
    </xf>
    <xf numFmtId="176" fontId="9" fillId="0" borderId="0" xfId="0" applyNumberFormat="1" applyFont="1" applyFill="1" applyBorder="1" applyAlignment="1">
      <alignment vertical="center"/>
    </xf>
    <xf numFmtId="38" fontId="9" fillId="0" borderId="3" xfId="0" applyNumberFormat="1" applyFont="1" applyBorder="1" applyAlignment="1">
      <alignment horizontal="center" vertical="center" wrapText="1"/>
    </xf>
    <xf numFmtId="38" fontId="13" fillId="3" borderId="12" xfId="0" applyNumberFormat="1" applyFont="1" applyFill="1" applyBorder="1" applyAlignment="1" applyProtection="1">
      <alignment vertical="center"/>
      <protection locked="0"/>
    </xf>
    <xf numFmtId="38" fontId="13" fillId="3" borderId="17" xfId="0" applyNumberFormat="1" applyFont="1" applyFill="1" applyBorder="1" applyAlignment="1" applyProtection="1">
      <alignment horizontal="center" vertical="center"/>
      <protection locked="0"/>
    </xf>
    <xf numFmtId="177" fontId="13" fillId="0" borderId="21" xfId="0" applyNumberFormat="1" applyFont="1" applyFill="1" applyBorder="1" applyAlignment="1">
      <alignment horizontal="right" vertical="center"/>
    </xf>
    <xf numFmtId="38" fontId="9" fillId="3" borderId="14" xfId="0" applyNumberFormat="1" applyFont="1" applyFill="1" applyBorder="1" applyAlignment="1" applyProtection="1">
      <alignment vertical="center"/>
      <protection locked="0"/>
    </xf>
    <xf numFmtId="38" fontId="9" fillId="3" borderId="19" xfId="0" applyNumberFormat="1" applyFont="1" applyFill="1" applyBorder="1" applyAlignment="1" applyProtection="1">
      <alignment vertical="center"/>
      <protection locked="0"/>
    </xf>
    <xf numFmtId="38" fontId="9" fillId="0" borderId="0" xfId="0" applyNumberFormat="1" applyFont="1" applyFill="1" applyBorder="1" applyAlignment="1">
      <alignment horizontal="center" vertical="center"/>
    </xf>
    <xf numFmtId="38" fontId="9" fillId="0" borderId="0" xfId="0" applyNumberFormat="1" applyFont="1" applyBorder="1" applyAlignment="1">
      <alignment horizontal="left" vertical="center"/>
    </xf>
    <xf numFmtId="38" fontId="9" fillId="0" borderId="0" xfId="0" applyNumberFormat="1" applyFont="1" applyBorder="1" applyAlignment="1">
      <alignment horizontal="center" vertical="center"/>
    </xf>
    <xf numFmtId="38" fontId="18" fillId="0" borderId="0" xfId="0" applyNumberFormat="1" applyFont="1" applyBorder="1" applyAlignment="1">
      <alignment horizontal="right" vertical="center"/>
    </xf>
    <xf numFmtId="177" fontId="12" fillId="0" borderId="0" xfId="0" applyNumberFormat="1" applyFont="1" applyFill="1" applyBorder="1" applyAlignment="1">
      <alignment vertical="center"/>
    </xf>
    <xf numFmtId="0" fontId="9" fillId="0" borderId="0" xfId="0" applyFont="1" applyAlignment="1">
      <alignment vertical="center" shrinkToFit="1"/>
    </xf>
    <xf numFmtId="38" fontId="9" fillId="0" borderId="32" xfId="0" applyNumberFormat="1" applyFont="1" applyBorder="1" applyAlignment="1">
      <alignment horizontal="center" vertical="center"/>
    </xf>
    <xf numFmtId="38" fontId="9" fillId="0" borderId="32" xfId="0" applyNumberFormat="1" applyFont="1" applyBorder="1" applyAlignment="1">
      <alignment horizontal="center" vertical="center" wrapText="1"/>
    </xf>
    <xf numFmtId="38" fontId="13" fillId="3" borderId="12" xfId="0" applyNumberFormat="1" applyFont="1" applyFill="1" applyBorder="1" applyAlignment="1" applyProtection="1">
      <alignment horizontal="left" vertical="center" shrinkToFit="1"/>
      <protection locked="0"/>
    </xf>
    <xf numFmtId="38" fontId="13" fillId="3" borderId="11" xfId="0" applyNumberFormat="1" applyFont="1" applyFill="1" applyBorder="1" applyAlignment="1" applyProtection="1">
      <alignment horizontal="left" vertical="center" shrinkToFit="1"/>
      <protection locked="0"/>
    </xf>
    <xf numFmtId="38" fontId="13" fillId="3" borderId="3" xfId="0" applyNumberFormat="1" applyFont="1" applyFill="1" applyBorder="1" applyAlignment="1" applyProtection="1">
      <alignment horizontal="left" vertical="center" shrinkToFit="1"/>
      <protection locked="0"/>
    </xf>
    <xf numFmtId="38" fontId="15" fillId="3" borderId="12" xfId="0" applyNumberFormat="1" applyFont="1" applyFill="1" applyBorder="1" applyAlignment="1" applyProtection="1">
      <alignment horizontal="left" vertical="center" shrinkToFit="1"/>
      <protection locked="0"/>
    </xf>
    <xf numFmtId="38" fontId="15" fillId="3" borderId="11" xfId="0" applyNumberFormat="1" applyFont="1" applyFill="1" applyBorder="1" applyAlignment="1" applyProtection="1">
      <alignment horizontal="left" vertical="center" shrinkToFit="1"/>
      <protection locked="0"/>
    </xf>
    <xf numFmtId="0" fontId="15" fillId="3" borderId="14" xfId="0" applyFont="1" applyFill="1" applyBorder="1" applyAlignment="1" applyProtection="1">
      <alignment horizontal="left" vertical="center" shrinkToFit="1"/>
      <protection locked="0"/>
    </xf>
    <xf numFmtId="38" fontId="15" fillId="3" borderId="3" xfId="0" applyNumberFormat="1" applyFont="1" applyFill="1" applyBorder="1" applyAlignment="1" applyProtection="1">
      <alignment horizontal="left" vertical="center" shrinkToFit="1"/>
      <protection locked="0"/>
    </xf>
    <xf numFmtId="38" fontId="15" fillId="3" borderId="14" xfId="0" applyNumberFormat="1" applyFont="1" applyFill="1" applyBorder="1" applyAlignment="1" applyProtection="1">
      <alignment horizontal="left" vertical="center" shrinkToFit="1"/>
      <protection locked="0"/>
    </xf>
    <xf numFmtId="0" fontId="15" fillId="3" borderId="28" xfId="0" applyFont="1" applyFill="1" applyBorder="1" applyAlignment="1" applyProtection="1">
      <alignment horizontal="justify" vertical="center" shrinkToFit="1"/>
      <protection locked="0"/>
    </xf>
    <xf numFmtId="38" fontId="15" fillId="3" borderId="18" xfId="0" applyNumberFormat="1" applyFont="1" applyFill="1" applyBorder="1" applyAlignment="1" applyProtection="1">
      <alignment vertical="center" shrinkToFit="1"/>
      <protection locked="0"/>
    </xf>
    <xf numFmtId="38" fontId="9" fillId="0" borderId="0" xfId="0" applyNumberFormat="1" applyFont="1" applyBorder="1" applyAlignment="1">
      <alignment horizontal="center" vertical="center" shrinkToFit="1"/>
    </xf>
    <xf numFmtId="0" fontId="13" fillId="0" borderId="0" xfId="0" applyFont="1" applyAlignment="1">
      <alignment vertical="center" shrinkToFit="1"/>
    </xf>
    <xf numFmtId="0" fontId="13" fillId="0" borderId="0" xfId="0" applyFont="1" applyFill="1" applyAlignment="1">
      <alignment vertical="center" shrinkToFit="1"/>
    </xf>
    <xf numFmtId="177" fontId="13" fillId="0" borderId="0" xfId="0" applyNumberFormat="1" applyFont="1" applyFill="1" applyBorder="1" applyAlignment="1">
      <alignment vertical="center"/>
    </xf>
    <xf numFmtId="0" fontId="9" fillId="0" borderId="0" xfId="0" applyFont="1" applyBorder="1" applyAlignment="1">
      <alignment vertical="center"/>
    </xf>
    <xf numFmtId="38" fontId="13" fillId="3" borderId="0" xfId="0" applyNumberFormat="1" applyFont="1" applyFill="1" applyBorder="1" applyAlignment="1">
      <alignment horizontal="center" vertical="center"/>
    </xf>
    <xf numFmtId="177" fontId="9" fillId="0" borderId="0" xfId="0" applyNumberFormat="1" applyFont="1" applyBorder="1" applyAlignment="1">
      <alignment vertical="center"/>
    </xf>
    <xf numFmtId="0" fontId="16" fillId="0" borderId="0" xfId="0" applyFont="1" applyAlignment="1">
      <alignment horizontal="center" vertical="center"/>
    </xf>
    <xf numFmtId="38" fontId="16" fillId="0" borderId="32" xfId="0" applyNumberFormat="1" applyFont="1" applyBorder="1" applyAlignment="1">
      <alignment horizontal="center" vertical="center"/>
    </xf>
    <xf numFmtId="38" fontId="13" fillId="3" borderId="12" xfId="0" applyNumberFormat="1" applyFont="1" applyFill="1" applyBorder="1" applyAlignment="1" applyProtection="1">
      <alignment horizontal="left" vertical="center"/>
      <protection locked="0"/>
    </xf>
    <xf numFmtId="38" fontId="13" fillId="3" borderId="46" xfId="0" applyNumberFormat="1" applyFont="1" applyFill="1" applyBorder="1" applyAlignment="1" applyProtection="1">
      <alignment horizontal="left" vertical="center"/>
      <protection locked="0"/>
    </xf>
    <xf numFmtId="38" fontId="13" fillId="3" borderId="13" xfId="0" applyNumberFormat="1" applyFont="1" applyFill="1" applyBorder="1" applyAlignment="1" applyProtection="1">
      <alignment horizontal="left" vertical="center" shrinkToFit="1"/>
      <protection locked="0"/>
    </xf>
    <xf numFmtId="38" fontId="19" fillId="3" borderId="13" xfId="0" applyNumberFormat="1" applyFont="1" applyFill="1" applyBorder="1" applyAlignment="1" applyProtection="1">
      <alignment horizontal="center" vertical="center"/>
      <protection locked="0"/>
    </xf>
    <xf numFmtId="38" fontId="13" fillId="3" borderId="13" xfId="0" applyNumberFormat="1" applyFont="1" applyFill="1" applyBorder="1" applyAlignment="1" applyProtection="1">
      <alignment horizontal="center" vertical="center"/>
      <protection locked="0"/>
    </xf>
    <xf numFmtId="38" fontId="19" fillId="3" borderId="46" xfId="0" applyNumberFormat="1" applyFont="1" applyFill="1" applyBorder="1" applyAlignment="1" applyProtection="1">
      <alignment horizontal="center" vertical="center"/>
      <protection locked="0"/>
    </xf>
    <xf numFmtId="38" fontId="13" fillId="3" borderId="14" xfId="0" applyNumberFormat="1" applyFont="1" applyFill="1" applyBorder="1" applyAlignment="1" applyProtection="1">
      <alignment horizontal="left" vertical="center"/>
      <protection locked="0"/>
    </xf>
    <xf numFmtId="38" fontId="13" fillId="3" borderId="22" xfId="0" applyNumberFormat="1" applyFont="1" applyFill="1" applyBorder="1" applyAlignment="1" applyProtection="1">
      <alignment horizontal="left" vertical="center"/>
      <protection locked="0"/>
    </xf>
    <xf numFmtId="38" fontId="13" fillId="3" borderId="22" xfId="0" applyNumberFormat="1" applyFont="1" applyFill="1" applyBorder="1" applyAlignment="1" applyProtection="1">
      <alignment horizontal="left" vertical="center" shrinkToFit="1"/>
      <protection locked="0"/>
    </xf>
    <xf numFmtId="38" fontId="13" fillId="3" borderId="15" xfId="0" applyNumberFormat="1" applyFont="1" applyFill="1" applyBorder="1" applyAlignment="1" applyProtection="1">
      <alignment horizontal="center" vertical="center"/>
      <protection locked="0"/>
    </xf>
    <xf numFmtId="38" fontId="19" fillId="3" borderId="2" xfId="0" applyNumberFormat="1" applyFont="1" applyFill="1" applyBorder="1" applyAlignment="1" applyProtection="1">
      <alignment horizontal="center" vertical="center"/>
      <protection locked="0"/>
    </xf>
    <xf numFmtId="38" fontId="13" fillId="3" borderId="2" xfId="0" applyNumberFormat="1" applyFont="1" applyFill="1" applyBorder="1" applyAlignment="1" applyProtection="1">
      <alignment horizontal="center" vertical="center"/>
      <protection locked="0"/>
    </xf>
    <xf numFmtId="38" fontId="19" fillId="3" borderId="22" xfId="0" applyNumberFormat="1" applyFont="1" applyFill="1" applyBorder="1" applyAlignment="1" applyProtection="1">
      <alignment horizontal="center" vertical="center"/>
      <protection locked="0"/>
    </xf>
    <xf numFmtId="38" fontId="15" fillId="3" borderId="14" xfId="0" applyNumberFormat="1" applyFont="1" applyFill="1" applyBorder="1" applyAlignment="1" applyProtection="1">
      <alignment horizontal="left" vertical="center"/>
      <protection locked="0"/>
    </xf>
    <xf numFmtId="38" fontId="15" fillId="3" borderId="22" xfId="0" applyNumberFormat="1" applyFont="1" applyFill="1" applyBorder="1" applyAlignment="1" applyProtection="1">
      <alignment horizontal="left" vertical="center"/>
      <protection locked="0"/>
    </xf>
    <xf numFmtId="38" fontId="15" fillId="3" borderId="22" xfId="0" applyNumberFormat="1" applyFont="1" applyFill="1" applyBorder="1" applyAlignment="1" applyProtection="1">
      <alignment horizontal="left" vertical="center" shrinkToFit="1"/>
      <protection locked="0"/>
    </xf>
    <xf numFmtId="38" fontId="15" fillId="3" borderId="15" xfId="0" applyNumberFormat="1" applyFont="1" applyFill="1" applyBorder="1" applyAlignment="1" applyProtection="1">
      <alignment horizontal="center" vertical="center"/>
      <protection locked="0"/>
    </xf>
    <xf numFmtId="38" fontId="16" fillId="3" borderId="2" xfId="0" applyNumberFormat="1" applyFont="1" applyFill="1" applyBorder="1" applyAlignment="1" applyProtection="1">
      <alignment horizontal="center" vertical="center"/>
      <protection locked="0"/>
    </xf>
    <xf numFmtId="38" fontId="9" fillId="3" borderId="2" xfId="0" applyNumberFormat="1" applyFont="1" applyFill="1" applyBorder="1" applyAlignment="1" applyProtection="1">
      <alignment horizontal="center" vertical="center"/>
      <protection locked="0"/>
    </xf>
    <xf numFmtId="38" fontId="16" fillId="3" borderId="22" xfId="0" applyNumberFormat="1" applyFont="1" applyFill="1" applyBorder="1" applyAlignment="1" applyProtection="1">
      <alignment horizontal="center" vertical="center"/>
      <protection locked="0"/>
    </xf>
    <xf numFmtId="0" fontId="15" fillId="0" borderId="0" xfId="0" applyFont="1" applyAlignment="1">
      <alignment horizontal="left" vertical="center"/>
    </xf>
    <xf numFmtId="38" fontId="16" fillId="0" borderId="0" xfId="0" applyNumberFormat="1" applyFont="1" applyBorder="1" applyAlignment="1">
      <alignment horizontal="center" vertical="center"/>
    </xf>
    <xf numFmtId="38" fontId="12" fillId="0" borderId="0" xfId="0" applyNumberFormat="1" applyFont="1" applyFill="1" applyBorder="1" applyAlignment="1">
      <alignment vertical="center"/>
    </xf>
    <xf numFmtId="0" fontId="19" fillId="0" borderId="0" xfId="0" applyFont="1" applyAlignment="1">
      <alignment horizontal="center" vertical="center"/>
    </xf>
    <xf numFmtId="38" fontId="20" fillId="0" borderId="32" xfId="0" applyNumberFormat="1" applyFont="1" applyBorder="1" applyAlignment="1">
      <alignment horizontal="center" vertical="center"/>
    </xf>
    <xf numFmtId="38" fontId="21" fillId="0" borderId="32" xfId="0" applyNumberFormat="1" applyFont="1" applyBorder="1" applyAlignment="1">
      <alignment horizontal="center" vertical="center"/>
    </xf>
    <xf numFmtId="38" fontId="13" fillId="3" borderId="14" xfId="0" applyNumberFormat="1" applyFont="1" applyFill="1" applyBorder="1" applyAlignment="1" applyProtection="1">
      <alignment horizontal="left" vertical="center" wrapText="1"/>
      <protection locked="0"/>
    </xf>
    <xf numFmtId="38" fontId="9" fillId="3" borderId="14" xfId="0" applyNumberFormat="1" applyFont="1" applyFill="1" applyBorder="1" applyAlignment="1" applyProtection="1">
      <alignment horizontal="left" vertical="center"/>
      <protection locked="0"/>
    </xf>
    <xf numFmtId="38" fontId="9" fillId="3" borderId="19" xfId="0" applyNumberFormat="1" applyFont="1" applyFill="1" applyBorder="1" applyAlignment="1" applyProtection="1">
      <alignment horizontal="left" vertical="center"/>
      <protection locked="0"/>
    </xf>
    <xf numFmtId="38" fontId="9" fillId="0" borderId="0" xfId="0" applyNumberFormat="1" applyFont="1" applyBorder="1" applyAlignment="1">
      <alignment horizontal="right" vertical="center"/>
    </xf>
    <xf numFmtId="177" fontId="9" fillId="0" borderId="0" xfId="0" applyNumberFormat="1" applyFont="1" applyFill="1" applyBorder="1" applyAlignment="1">
      <alignment vertical="center"/>
    </xf>
    <xf numFmtId="177" fontId="14" fillId="0" borderId="0" xfId="0" applyNumberFormat="1" applyFont="1" applyAlignment="1">
      <alignment vertical="center" wrapText="1"/>
    </xf>
    <xf numFmtId="38" fontId="13" fillId="3" borderId="14" xfId="0" applyNumberFormat="1" applyFont="1" applyFill="1" applyBorder="1" applyAlignment="1" applyProtection="1">
      <alignment vertical="center"/>
      <protection locked="0"/>
    </xf>
    <xf numFmtId="38" fontId="9" fillId="3" borderId="58" xfId="0" applyNumberFormat="1" applyFont="1" applyFill="1" applyBorder="1" applyAlignment="1" applyProtection="1">
      <alignment vertical="center"/>
      <protection locked="0"/>
    </xf>
    <xf numFmtId="177" fontId="9" fillId="0" borderId="0" xfId="0" applyNumberFormat="1" applyFont="1" applyAlignment="1">
      <alignment horizontal="center" vertical="center"/>
    </xf>
    <xf numFmtId="176" fontId="16" fillId="0" borderId="48" xfId="0" applyNumberFormat="1" applyFont="1" applyBorder="1" applyAlignment="1">
      <alignment horizontal="left" vertical="center"/>
    </xf>
    <xf numFmtId="176" fontId="16" fillId="0" borderId="15" xfId="0" applyNumberFormat="1" applyFont="1" applyBorder="1" applyAlignment="1">
      <alignment horizontal="left" vertical="center"/>
    </xf>
    <xf numFmtId="176" fontId="24" fillId="0" borderId="34" xfId="0" applyNumberFormat="1" applyFont="1" applyFill="1" applyBorder="1" applyAlignment="1">
      <alignment vertical="center"/>
    </xf>
    <xf numFmtId="176" fontId="24" fillId="0" borderId="12" xfId="0" applyNumberFormat="1" applyFont="1" applyBorder="1" applyAlignment="1">
      <alignment vertical="center"/>
    </xf>
    <xf numFmtId="176" fontId="24" fillId="0" borderId="14" xfId="0" applyNumberFormat="1" applyFont="1" applyBorder="1" applyAlignment="1">
      <alignment vertical="center"/>
    </xf>
    <xf numFmtId="176" fontId="24" fillId="0" borderId="19" xfId="0" applyNumberFormat="1" applyFont="1" applyBorder="1" applyAlignment="1">
      <alignment vertical="center"/>
    </xf>
    <xf numFmtId="176" fontId="24" fillId="0" borderId="28" xfId="0" applyNumberFormat="1" applyFont="1" applyBorder="1" applyAlignment="1">
      <alignment vertical="center"/>
    </xf>
    <xf numFmtId="176" fontId="16" fillId="0" borderId="12" xfId="0" applyNumberFormat="1" applyFont="1" applyBorder="1" applyAlignment="1">
      <alignment vertical="center"/>
    </xf>
    <xf numFmtId="176" fontId="9" fillId="0" borderId="0" xfId="0" applyNumberFormat="1" applyFont="1" applyAlignment="1">
      <alignment horizontal="right" vertical="center" shrinkToFit="1"/>
    </xf>
    <xf numFmtId="176" fontId="9" fillId="0" borderId="0" xfId="0" applyNumberFormat="1" applyFont="1" applyAlignment="1">
      <alignment vertical="center" shrinkToFit="1"/>
    </xf>
    <xf numFmtId="176" fontId="9" fillId="4" borderId="0" xfId="0" applyNumberFormat="1" applyFont="1" applyFill="1" applyAlignment="1">
      <alignment horizontal="right" vertical="center" shrinkToFit="1"/>
    </xf>
    <xf numFmtId="49" fontId="12" fillId="0" borderId="31" xfId="0" applyNumberFormat="1" applyFont="1" applyFill="1" applyBorder="1" applyAlignment="1" applyProtection="1">
      <alignment horizontal="left" vertical="center"/>
      <protection locked="0"/>
    </xf>
    <xf numFmtId="176" fontId="12" fillId="0" borderId="31" xfId="0" applyNumberFormat="1" applyFont="1" applyFill="1" applyBorder="1" applyAlignment="1" applyProtection="1">
      <alignment horizontal="left" vertical="center"/>
      <protection locked="0"/>
    </xf>
    <xf numFmtId="176" fontId="14" fillId="0" borderId="0" xfId="0" applyNumberFormat="1" applyFont="1" applyBorder="1" applyAlignment="1">
      <alignment vertical="center" wrapText="1"/>
    </xf>
    <xf numFmtId="0" fontId="9" fillId="0" borderId="0" xfId="0" applyFont="1" applyBorder="1" applyAlignment="1">
      <alignment horizontal="center" vertical="center"/>
    </xf>
    <xf numFmtId="0" fontId="13" fillId="0" borderId="0" xfId="0" applyFont="1" applyAlignment="1">
      <alignment vertical="center" wrapText="1"/>
    </xf>
    <xf numFmtId="49" fontId="9" fillId="0" borderId="0" xfId="0" applyNumberFormat="1" applyFont="1" applyAlignment="1">
      <alignment horizontal="right" vertical="center" shrinkToFit="1"/>
    </xf>
    <xf numFmtId="176" fontId="9" fillId="0" borderId="20" xfId="0" applyNumberFormat="1" applyFont="1" applyBorder="1" applyAlignment="1">
      <alignment horizontal="center" vertical="center"/>
    </xf>
    <xf numFmtId="176" fontId="9" fillId="0" borderId="33" xfId="0" applyNumberFormat="1" applyFont="1" applyBorder="1" applyAlignment="1">
      <alignment horizontal="center" vertical="center"/>
    </xf>
    <xf numFmtId="176" fontId="9" fillId="0" borderId="5" xfId="0" applyNumberFormat="1" applyFont="1" applyBorder="1" applyAlignment="1">
      <alignment horizontal="center" vertical="center"/>
    </xf>
    <xf numFmtId="176" fontId="16" fillId="0" borderId="5" xfId="0" applyNumberFormat="1" applyFont="1" applyBorder="1" applyAlignment="1">
      <alignment horizontal="center" vertical="center" wrapText="1" shrinkToFit="1"/>
    </xf>
    <xf numFmtId="176" fontId="16" fillId="0" borderId="10" xfId="0" applyNumberFormat="1" applyFont="1" applyBorder="1" applyAlignment="1">
      <alignment horizontal="center" vertical="center" wrapText="1" shrinkToFit="1"/>
    </xf>
    <xf numFmtId="38" fontId="9" fillId="0" borderId="1" xfId="0" applyNumberFormat="1" applyFont="1" applyBorder="1" applyAlignment="1">
      <alignment horizontal="center" vertical="center"/>
    </xf>
    <xf numFmtId="38" fontId="9" fillId="3" borderId="3" xfId="0" applyNumberFormat="1" applyFont="1" applyFill="1" applyBorder="1" applyAlignment="1" applyProtection="1">
      <alignment vertical="center" shrinkToFit="1"/>
      <protection locked="0"/>
    </xf>
    <xf numFmtId="38" fontId="9" fillId="3" borderId="32" xfId="0" applyNumberFormat="1" applyFont="1" applyFill="1" applyBorder="1" applyAlignment="1" applyProtection="1">
      <alignment vertical="center" shrinkToFit="1"/>
      <protection locked="0"/>
    </xf>
    <xf numFmtId="38" fontId="13" fillId="3" borderId="12" xfId="0" applyNumberFormat="1" applyFont="1" applyFill="1" applyBorder="1" applyAlignment="1" applyProtection="1">
      <alignment horizontal="left" vertical="center" wrapText="1"/>
      <protection locked="0"/>
    </xf>
    <xf numFmtId="38" fontId="13" fillId="3" borderId="12" xfId="0" applyNumberFormat="1" applyFont="1" applyFill="1" applyBorder="1" applyAlignment="1" applyProtection="1">
      <alignment vertical="center" wrapText="1"/>
      <protection locked="0"/>
    </xf>
    <xf numFmtId="38" fontId="9" fillId="3" borderId="14" xfId="0" applyNumberFormat="1" applyFont="1" applyFill="1" applyBorder="1" applyAlignment="1" applyProtection="1">
      <alignment vertical="center" wrapText="1"/>
      <protection locked="0"/>
    </xf>
    <xf numFmtId="38" fontId="9" fillId="3" borderId="19" xfId="0" applyNumberFormat="1" applyFont="1" applyFill="1" applyBorder="1" applyAlignment="1" applyProtection="1">
      <alignment vertical="center" wrapText="1"/>
      <protection locked="0"/>
    </xf>
    <xf numFmtId="38" fontId="9" fillId="3" borderId="14" xfId="0" applyNumberFormat="1" applyFont="1" applyFill="1" applyBorder="1" applyAlignment="1" applyProtection="1">
      <alignment horizontal="left" vertical="center" wrapText="1"/>
      <protection locked="0"/>
    </xf>
    <xf numFmtId="38" fontId="9" fillId="3" borderId="19" xfId="0" applyNumberFormat="1" applyFont="1" applyFill="1" applyBorder="1" applyAlignment="1" applyProtection="1">
      <alignment horizontal="left" vertical="center" wrapText="1"/>
      <protection locked="0"/>
    </xf>
    <xf numFmtId="38" fontId="13" fillId="3" borderId="15" xfId="0" applyNumberFormat="1" applyFont="1" applyFill="1" applyBorder="1" applyAlignment="1" applyProtection="1">
      <alignment horizontal="left" vertical="center" shrinkToFit="1"/>
      <protection locked="0"/>
    </xf>
    <xf numFmtId="38" fontId="9" fillId="3" borderId="15" xfId="0" applyNumberFormat="1" applyFont="1" applyFill="1" applyBorder="1" applyAlignment="1" applyProtection="1">
      <alignment horizontal="left" vertical="center" shrinkToFit="1"/>
      <protection locked="0"/>
    </xf>
    <xf numFmtId="38" fontId="9" fillId="3" borderId="23" xfId="0" applyNumberFormat="1" applyFont="1" applyFill="1" applyBorder="1" applyAlignment="1" applyProtection="1">
      <alignment horizontal="left" vertical="center" shrinkToFit="1"/>
      <protection locked="0"/>
    </xf>
    <xf numFmtId="38" fontId="13" fillId="3" borderId="11" xfId="0" applyNumberFormat="1" applyFont="1" applyFill="1" applyBorder="1" applyAlignment="1" applyProtection="1">
      <alignment vertical="center" shrinkToFit="1"/>
      <protection locked="0"/>
    </xf>
    <xf numFmtId="38" fontId="13" fillId="3" borderId="3" xfId="0" applyNumberFormat="1" applyFont="1" applyFill="1" applyBorder="1" applyAlignment="1" applyProtection="1">
      <alignment vertical="center" shrinkToFit="1"/>
      <protection locked="0"/>
    </xf>
    <xf numFmtId="38" fontId="22" fillId="3" borderId="11" xfId="0" applyNumberFormat="1" applyFont="1" applyFill="1" applyBorder="1" applyAlignment="1" applyProtection="1">
      <alignment horizontal="center" vertical="center" shrinkToFit="1"/>
      <protection locked="0"/>
    </xf>
    <xf numFmtId="38" fontId="22" fillId="3" borderId="3" xfId="0" applyNumberFormat="1" applyFont="1" applyFill="1" applyBorder="1" applyAlignment="1" applyProtection="1">
      <alignment horizontal="center" vertical="center" shrinkToFit="1"/>
      <protection locked="0"/>
    </xf>
    <xf numFmtId="38" fontId="10" fillId="3" borderId="3" xfId="0" applyNumberFormat="1" applyFont="1" applyFill="1" applyBorder="1" applyAlignment="1" applyProtection="1">
      <alignment horizontal="center" vertical="center" shrinkToFit="1"/>
      <protection locked="0"/>
    </xf>
    <xf numFmtId="38" fontId="10" fillId="3" borderId="6" xfId="0" applyNumberFormat="1" applyFont="1" applyFill="1" applyBorder="1" applyAlignment="1" applyProtection="1">
      <alignment horizontal="center" vertical="center" shrinkToFit="1"/>
      <protection locked="0"/>
    </xf>
    <xf numFmtId="180" fontId="12" fillId="0" borderId="13" xfId="0" applyNumberFormat="1" applyFont="1" applyFill="1" applyBorder="1" applyAlignment="1" applyProtection="1">
      <alignment horizontal="left" vertical="center" shrinkToFit="1"/>
      <protection locked="0"/>
    </xf>
    <xf numFmtId="180" fontId="9" fillId="3" borderId="13" xfId="0" applyNumberFormat="1" applyFont="1" applyFill="1" applyBorder="1" applyAlignment="1" applyProtection="1">
      <alignment vertical="center" shrinkToFit="1"/>
      <protection locked="0"/>
    </xf>
    <xf numFmtId="176" fontId="12" fillId="3" borderId="11" xfId="0" applyNumberFormat="1" applyFont="1" applyFill="1" applyBorder="1" applyAlignment="1" applyProtection="1">
      <alignment horizontal="left" vertical="center" shrinkToFit="1"/>
      <protection locked="0"/>
    </xf>
    <xf numFmtId="49" fontId="12" fillId="3" borderId="13" xfId="0" applyNumberFormat="1" applyFont="1" applyFill="1" applyBorder="1" applyAlignment="1" applyProtection="1">
      <alignment horizontal="left" vertical="center" shrinkToFit="1"/>
      <protection locked="0"/>
    </xf>
    <xf numFmtId="176" fontId="16" fillId="0" borderId="15" xfId="0" applyNumberFormat="1" applyFont="1" applyBorder="1" applyAlignment="1">
      <alignment horizontal="left" vertical="center" shrinkToFit="1"/>
    </xf>
    <xf numFmtId="176" fontId="12" fillId="0" borderId="17" xfId="0" applyNumberFormat="1" applyFont="1" applyFill="1" applyBorder="1" applyAlignment="1">
      <alignment vertical="center" shrinkToFit="1"/>
    </xf>
    <xf numFmtId="176" fontId="12" fillId="0" borderId="21" xfId="0" applyNumberFormat="1" applyFont="1" applyFill="1" applyBorder="1" applyAlignment="1">
      <alignment vertical="center" shrinkToFit="1"/>
    </xf>
    <xf numFmtId="176" fontId="12" fillId="0" borderId="15" xfId="0" applyNumberFormat="1" applyFont="1" applyFill="1" applyBorder="1" applyAlignment="1">
      <alignment vertical="center" shrinkToFit="1"/>
    </xf>
    <xf numFmtId="176" fontId="12" fillId="0" borderId="9" xfId="0" applyNumberFormat="1" applyFont="1" applyFill="1" applyBorder="1" applyAlignment="1">
      <alignment vertical="center" shrinkToFit="1"/>
    </xf>
    <xf numFmtId="176" fontId="12" fillId="0" borderId="16" xfId="0" applyNumberFormat="1" applyFont="1" applyFill="1" applyBorder="1" applyAlignment="1">
      <alignment vertical="center" shrinkToFit="1"/>
    </xf>
    <xf numFmtId="176" fontId="12" fillId="0" borderId="27" xfId="0" applyNumberFormat="1" applyFont="1" applyFill="1" applyBorder="1" applyAlignment="1">
      <alignment vertical="center" shrinkToFit="1"/>
    </xf>
    <xf numFmtId="176" fontId="12" fillId="0" borderId="63" xfId="0" applyNumberFormat="1" applyFont="1" applyFill="1" applyBorder="1" applyAlignment="1">
      <alignment vertical="center" shrinkToFit="1"/>
    </xf>
    <xf numFmtId="176" fontId="12" fillId="0" borderId="66" xfId="0" applyNumberFormat="1" applyFont="1" applyFill="1" applyBorder="1" applyAlignment="1">
      <alignment vertical="center" shrinkToFit="1"/>
    </xf>
    <xf numFmtId="176" fontId="12" fillId="0" borderId="44" xfId="0" applyNumberFormat="1" applyFont="1" applyFill="1" applyBorder="1" applyAlignment="1">
      <alignment vertical="center" shrinkToFit="1"/>
    </xf>
    <xf numFmtId="176" fontId="12" fillId="0" borderId="36" xfId="0" applyNumberFormat="1" applyFont="1" applyFill="1" applyBorder="1" applyAlignment="1">
      <alignment vertical="center" shrinkToFit="1"/>
    </xf>
    <xf numFmtId="177" fontId="13" fillId="0" borderId="21" xfId="0" applyNumberFormat="1" applyFont="1" applyFill="1" applyBorder="1" applyAlignment="1">
      <alignment horizontal="right" vertical="center" shrinkToFit="1"/>
    </xf>
    <xf numFmtId="177" fontId="13" fillId="0" borderId="59" xfId="0" applyNumberFormat="1" applyFont="1" applyFill="1" applyBorder="1" applyAlignment="1">
      <alignment horizontal="right" vertical="center" shrinkToFit="1"/>
    </xf>
    <xf numFmtId="177" fontId="13" fillId="0" borderId="9" xfId="0" applyNumberFormat="1" applyFont="1" applyFill="1" applyBorder="1" applyAlignment="1">
      <alignment horizontal="right" vertical="center" shrinkToFit="1"/>
    </xf>
    <xf numFmtId="177" fontId="12" fillId="0" borderId="36" xfId="0" applyNumberFormat="1" applyFont="1" applyFill="1" applyBorder="1" applyAlignment="1">
      <alignment vertical="center" shrinkToFit="1"/>
    </xf>
    <xf numFmtId="177" fontId="13" fillId="0" borderId="21" xfId="0" applyNumberFormat="1" applyFont="1" applyFill="1" applyBorder="1" applyAlignment="1">
      <alignment vertical="center" shrinkToFit="1"/>
    </xf>
    <xf numFmtId="177" fontId="12" fillId="0" borderId="10" xfId="0" applyNumberFormat="1" applyFont="1" applyFill="1" applyBorder="1" applyAlignment="1">
      <alignment vertical="center" shrinkToFit="1"/>
    </xf>
    <xf numFmtId="38" fontId="13" fillId="3" borderId="11" xfId="0" applyNumberFormat="1" applyFont="1" applyFill="1" applyBorder="1" applyAlignment="1" applyProtection="1">
      <alignment horizontal="right" vertical="center" shrinkToFit="1"/>
      <protection locked="0"/>
    </xf>
    <xf numFmtId="38" fontId="15" fillId="3" borderId="11" xfId="0" applyNumberFormat="1" applyFont="1" applyFill="1" applyBorder="1" applyAlignment="1" applyProtection="1">
      <alignment horizontal="right" vertical="center" shrinkToFit="1"/>
      <protection locked="0"/>
    </xf>
    <xf numFmtId="38" fontId="15" fillId="3" borderId="3" xfId="0" applyNumberFormat="1" applyFont="1" applyFill="1" applyBorder="1" applyAlignment="1" applyProtection="1">
      <alignment horizontal="right" vertical="center" shrinkToFit="1"/>
      <protection locked="0"/>
    </xf>
    <xf numFmtId="38" fontId="15" fillId="3" borderId="18" xfId="0" applyNumberFormat="1" applyFont="1" applyFill="1" applyBorder="1" applyAlignment="1" applyProtection="1">
      <alignment horizontal="right" vertical="center" shrinkToFit="1"/>
      <protection locked="0"/>
    </xf>
    <xf numFmtId="38" fontId="15" fillId="3" borderId="11" xfId="0" applyNumberFormat="1" applyFont="1" applyFill="1" applyBorder="1" applyAlignment="1" applyProtection="1">
      <alignment vertical="center" shrinkToFit="1"/>
      <protection locked="0"/>
    </xf>
    <xf numFmtId="38" fontId="15" fillId="3" borderId="3" xfId="0" applyNumberFormat="1" applyFont="1" applyFill="1" applyBorder="1" applyAlignment="1" applyProtection="1">
      <alignment vertical="center" shrinkToFit="1"/>
      <protection locked="0"/>
    </xf>
    <xf numFmtId="38" fontId="15" fillId="3" borderId="18" xfId="0" applyNumberFormat="1" applyFont="1" applyFill="1" applyBorder="1" applyAlignment="1" applyProtection="1">
      <alignment horizontal="center" vertical="center" shrinkToFit="1"/>
      <protection locked="0"/>
    </xf>
    <xf numFmtId="38" fontId="13" fillId="3" borderId="17" xfId="8" applyFont="1" applyFill="1" applyBorder="1" applyAlignment="1" applyProtection="1">
      <alignment vertical="center" shrinkToFit="1"/>
      <protection locked="0"/>
    </xf>
    <xf numFmtId="176" fontId="13" fillId="3" borderId="3" xfId="0" applyNumberFormat="1" applyFont="1" applyFill="1" applyBorder="1" applyAlignment="1" applyProtection="1">
      <alignment vertical="center" shrinkToFit="1"/>
      <protection locked="0"/>
    </xf>
    <xf numFmtId="38" fontId="13" fillId="3" borderId="15" xfId="8" applyFont="1" applyFill="1" applyBorder="1" applyAlignment="1" applyProtection="1">
      <alignment vertical="center" shrinkToFit="1"/>
      <protection locked="0"/>
    </xf>
    <xf numFmtId="38" fontId="9" fillId="3" borderId="15" xfId="8" applyFont="1" applyFill="1" applyBorder="1" applyAlignment="1" applyProtection="1">
      <alignment vertical="center" shrinkToFit="1"/>
      <protection locked="0"/>
    </xf>
    <xf numFmtId="176" fontId="9" fillId="3" borderId="3" xfId="0" applyNumberFormat="1" applyFont="1" applyFill="1" applyBorder="1" applyAlignment="1" applyProtection="1">
      <alignment vertical="center" shrinkToFit="1"/>
      <protection locked="0"/>
    </xf>
    <xf numFmtId="38" fontId="9" fillId="3" borderId="23" xfId="8" applyFont="1" applyFill="1" applyBorder="1" applyAlignment="1" applyProtection="1">
      <alignment vertical="center" shrinkToFit="1"/>
      <protection locked="0"/>
    </xf>
    <xf numFmtId="176" fontId="9" fillId="3" borderId="6" xfId="0" applyNumberFormat="1" applyFont="1" applyFill="1" applyBorder="1" applyAlignment="1" applyProtection="1">
      <alignment vertical="center" shrinkToFit="1"/>
      <protection locked="0"/>
    </xf>
    <xf numFmtId="38" fontId="13" fillId="0" borderId="15" xfId="0" applyNumberFormat="1" applyFont="1" applyFill="1" applyBorder="1" applyAlignment="1">
      <alignment horizontal="center" vertical="center" shrinkToFit="1"/>
    </xf>
    <xf numFmtId="38" fontId="9" fillId="3" borderId="3" xfId="0" applyNumberFormat="1" applyFont="1" applyFill="1" applyBorder="1" applyAlignment="1" applyProtection="1">
      <alignment horizontal="left" vertical="center" shrinkToFit="1"/>
      <protection locked="0"/>
    </xf>
    <xf numFmtId="38" fontId="9" fillId="0" borderId="15" xfId="0" applyNumberFormat="1" applyFont="1" applyFill="1" applyBorder="1" applyAlignment="1">
      <alignment horizontal="center" vertical="center" shrinkToFit="1"/>
    </xf>
    <xf numFmtId="38" fontId="13" fillId="3" borderId="17" xfId="0" applyNumberFormat="1" applyFont="1" applyFill="1" applyBorder="1" applyAlignment="1" applyProtection="1">
      <alignment vertical="center" shrinkToFit="1"/>
      <protection locked="0"/>
    </xf>
    <xf numFmtId="38" fontId="13" fillId="3" borderId="17" xfId="0" applyNumberFormat="1" applyFont="1" applyFill="1" applyBorder="1" applyAlignment="1" applyProtection="1">
      <alignment horizontal="right" vertical="center" shrinkToFit="1"/>
      <protection locked="0"/>
    </xf>
    <xf numFmtId="38" fontId="13" fillId="0" borderId="11" xfId="0" applyNumberFormat="1" applyFont="1" applyFill="1" applyBorder="1" applyAlignment="1">
      <alignment horizontal="center" vertical="center" shrinkToFit="1"/>
    </xf>
    <xf numFmtId="38" fontId="13" fillId="0" borderId="60" xfId="0" applyNumberFormat="1" applyFont="1" applyFill="1" applyBorder="1" applyAlignment="1">
      <alignment horizontal="right" vertical="center" shrinkToFit="1"/>
    </xf>
    <xf numFmtId="38" fontId="13" fillId="3" borderId="15" xfId="0" applyNumberFormat="1" applyFont="1" applyFill="1" applyBorder="1" applyAlignment="1" applyProtection="1">
      <alignment horizontal="right" vertical="center" shrinkToFit="1"/>
      <protection locked="0"/>
    </xf>
    <xf numFmtId="38" fontId="15" fillId="3" borderId="15" xfId="0" applyNumberFormat="1" applyFont="1" applyFill="1" applyBorder="1" applyAlignment="1" applyProtection="1">
      <alignment horizontal="right" vertical="center" shrinkToFit="1"/>
      <protection locked="0"/>
    </xf>
    <xf numFmtId="38" fontId="15" fillId="0" borderId="11" xfId="0" applyNumberFormat="1" applyFont="1" applyFill="1" applyBorder="1" applyAlignment="1">
      <alignment horizontal="center" vertical="center" shrinkToFit="1"/>
    </xf>
    <xf numFmtId="38" fontId="12" fillId="0" borderId="10" xfId="0" applyNumberFormat="1" applyFont="1" applyFill="1" applyBorder="1" applyAlignment="1">
      <alignment vertical="center" shrinkToFit="1"/>
    </xf>
    <xf numFmtId="38" fontId="13" fillId="0" borderId="3" xfId="0" applyNumberFormat="1" applyFont="1" applyFill="1" applyBorder="1" applyAlignment="1">
      <alignment horizontal="center" vertical="center" shrinkToFit="1"/>
    </xf>
    <xf numFmtId="38" fontId="13" fillId="3" borderId="3" xfId="0" applyNumberFormat="1" applyFont="1" applyFill="1" applyBorder="1" applyAlignment="1" applyProtection="1">
      <alignment horizontal="right" vertical="center" shrinkToFit="1"/>
      <protection locked="0"/>
    </xf>
    <xf numFmtId="38" fontId="9" fillId="0" borderId="3" xfId="0" applyNumberFormat="1" applyFont="1" applyFill="1" applyBorder="1" applyAlignment="1">
      <alignment horizontal="center" vertical="center" shrinkToFit="1"/>
    </xf>
    <xf numFmtId="38" fontId="9" fillId="3" borderId="3" xfId="0" applyNumberFormat="1" applyFont="1" applyFill="1" applyBorder="1" applyAlignment="1" applyProtection="1">
      <alignment horizontal="right" vertical="center" shrinkToFit="1"/>
      <protection locked="0"/>
    </xf>
    <xf numFmtId="38" fontId="9" fillId="0" borderId="6" xfId="0" applyNumberFormat="1" applyFont="1" applyFill="1" applyBorder="1" applyAlignment="1">
      <alignment horizontal="center" vertical="center" shrinkToFit="1"/>
    </xf>
    <xf numFmtId="38" fontId="9" fillId="3" borderId="6" xfId="0" applyNumberFormat="1" applyFont="1" applyFill="1" applyBorder="1" applyAlignment="1" applyProtection="1">
      <alignment horizontal="right" vertical="center" shrinkToFit="1"/>
      <protection locked="0"/>
    </xf>
    <xf numFmtId="38" fontId="13" fillId="3" borderId="17" xfId="0" applyNumberFormat="1" applyFont="1" applyFill="1" applyBorder="1" applyAlignment="1" applyProtection="1">
      <alignment horizontal="left" vertical="center" shrinkToFit="1"/>
      <protection locked="0"/>
    </xf>
    <xf numFmtId="38" fontId="13" fillId="3" borderId="61" xfId="0" applyNumberFormat="1" applyFont="1" applyFill="1" applyBorder="1" applyAlignment="1" applyProtection="1">
      <alignment horizontal="left" vertical="center" shrinkToFit="1"/>
      <protection locked="0"/>
    </xf>
    <xf numFmtId="38" fontId="9" fillId="0" borderId="61" xfId="0" applyNumberFormat="1" applyFont="1" applyFill="1" applyBorder="1" applyAlignment="1">
      <alignment horizontal="center" vertical="center" shrinkToFit="1"/>
    </xf>
    <xf numFmtId="38" fontId="13" fillId="3" borderId="13" xfId="0" applyNumberFormat="1" applyFont="1" applyFill="1" applyBorder="1" applyAlignment="1" applyProtection="1">
      <alignment horizontal="right" vertical="center" shrinkToFit="1"/>
      <protection locked="0"/>
    </xf>
    <xf numFmtId="176" fontId="13" fillId="3" borderId="3" xfId="0" applyNumberFormat="1" applyFont="1" applyFill="1" applyBorder="1" applyAlignment="1" applyProtection="1">
      <alignment horizontal="center" vertical="center" shrinkToFit="1"/>
      <protection locked="0"/>
    </xf>
    <xf numFmtId="176" fontId="9" fillId="3" borderId="3" xfId="0" applyNumberFormat="1" applyFont="1" applyFill="1" applyBorder="1" applyAlignment="1" applyProtection="1">
      <alignment horizontal="left" vertical="center" shrinkToFit="1"/>
      <protection locked="0"/>
    </xf>
    <xf numFmtId="177" fontId="12" fillId="0" borderId="10" xfId="0" applyNumberFormat="1" applyFont="1" applyFill="1" applyBorder="1" applyAlignment="1">
      <alignment horizontal="right" vertical="center" shrinkToFit="1"/>
    </xf>
    <xf numFmtId="38" fontId="13" fillId="3" borderId="13" xfId="0" applyNumberFormat="1" applyFont="1" applyFill="1" applyBorder="1" applyAlignment="1" applyProtection="1">
      <alignment vertical="center" shrinkToFit="1"/>
      <protection locked="0"/>
    </xf>
    <xf numFmtId="176" fontId="13" fillId="3" borderId="11" xfId="0" applyNumberFormat="1" applyFont="1" applyFill="1" applyBorder="1" applyAlignment="1" applyProtection="1">
      <alignment horizontal="center" vertical="center" shrinkToFit="1"/>
      <protection locked="0"/>
    </xf>
    <xf numFmtId="38" fontId="13" fillId="3" borderId="15" xfId="0" applyNumberFormat="1" applyFont="1" applyFill="1" applyBorder="1" applyAlignment="1" applyProtection="1">
      <alignment vertical="center" shrinkToFit="1"/>
      <protection locked="0"/>
    </xf>
    <xf numFmtId="38" fontId="9" fillId="3" borderId="15" xfId="0" applyNumberFormat="1" applyFont="1" applyFill="1" applyBorder="1" applyAlignment="1" applyProtection="1">
      <alignment vertical="center" shrinkToFit="1"/>
      <protection locked="0"/>
    </xf>
    <xf numFmtId="176" fontId="9" fillId="3" borderId="3" xfId="0" applyNumberFormat="1" applyFont="1" applyFill="1" applyBorder="1" applyAlignment="1" applyProtection="1">
      <alignment horizontal="center" vertical="center" shrinkToFit="1"/>
      <protection locked="0"/>
    </xf>
    <xf numFmtId="38" fontId="9" fillId="3" borderId="23" xfId="0" applyNumberFormat="1" applyFont="1" applyFill="1" applyBorder="1" applyAlignment="1" applyProtection="1">
      <alignment vertical="center" shrinkToFit="1"/>
      <protection locked="0"/>
    </xf>
    <xf numFmtId="176" fontId="9" fillId="3" borderId="6" xfId="0" applyNumberFormat="1" applyFont="1" applyFill="1" applyBorder="1" applyAlignment="1" applyProtection="1">
      <alignment horizontal="center" vertical="center" shrinkToFit="1"/>
      <protection locked="0"/>
    </xf>
    <xf numFmtId="38" fontId="9" fillId="3" borderId="6" xfId="0" applyNumberFormat="1" applyFont="1" applyFill="1" applyBorder="1" applyAlignment="1" applyProtection="1">
      <alignment horizontal="left" vertical="center" shrinkToFit="1"/>
      <protection locked="0"/>
    </xf>
    <xf numFmtId="38" fontId="9" fillId="3" borderId="13" xfId="0" applyNumberFormat="1" applyFont="1" applyFill="1" applyBorder="1" applyAlignment="1" applyProtection="1">
      <alignment vertical="center" shrinkToFit="1"/>
      <protection locked="0"/>
    </xf>
    <xf numFmtId="38" fontId="13" fillId="3" borderId="11" xfId="0" applyNumberFormat="1" applyFont="1" applyFill="1" applyBorder="1" applyAlignment="1" applyProtection="1">
      <alignment horizontal="center" vertical="center" shrinkToFit="1"/>
      <protection locked="0"/>
    </xf>
    <xf numFmtId="38" fontId="15" fillId="0" borderId="3" xfId="0" applyNumberFormat="1" applyFont="1" applyFill="1" applyBorder="1" applyAlignment="1">
      <alignment horizontal="center" vertical="center" shrinkToFit="1"/>
    </xf>
    <xf numFmtId="38" fontId="9" fillId="3" borderId="2" xfId="0" applyNumberFormat="1" applyFont="1" applyFill="1" applyBorder="1" applyAlignment="1" applyProtection="1">
      <alignment vertical="center" shrinkToFit="1"/>
      <protection locked="0"/>
    </xf>
    <xf numFmtId="38" fontId="9" fillId="3" borderId="31" xfId="0" applyNumberFormat="1" applyFont="1" applyFill="1" applyBorder="1" applyAlignment="1" applyProtection="1">
      <alignment vertical="center" shrinkToFit="1"/>
      <protection locked="0"/>
    </xf>
    <xf numFmtId="38" fontId="15" fillId="3" borderId="15" xfId="0" applyNumberFormat="1" applyFont="1" applyFill="1" applyBorder="1" applyAlignment="1" applyProtection="1">
      <alignment horizontal="left" vertical="center" shrinkToFit="1"/>
      <protection locked="0"/>
    </xf>
    <xf numFmtId="0" fontId="9" fillId="3" borderId="52" xfId="0" applyNumberFormat="1" applyFont="1" applyFill="1" applyBorder="1" applyAlignment="1" applyProtection="1">
      <alignment horizontal="center" vertical="center"/>
      <protection locked="0"/>
    </xf>
    <xf numFmtId="0" fontId="15" fillId="0" borderId="0" xfId="0" applyNumberFormat="1" applyFont="1" applyBorder="1" applyAlignment="1">
      <alignment horizontal="right" vertical="top" wrapText="1"/>
    </xf>
    <xf numFmtId="176" fontId="11" fillId="0" borderId="0" xfId="0" applyNumberFormat="1" applyFont="1" applyAlignment="1">
      <alignment vertical="top" wrapText="1"/>
    </xf>
    <xf numFmtId="0" fontId="9" fillId="0" borderId="0" xfId="0" applyFont="1" applyAlignment="1">
      <alignment vertical="top"/>
    </xf>
    <xf numFmtId="176" fontId="9" fillId="0" borderId="15" xfId="0" applyNumberFormat="1" applyFont="1" applyBorder="1" applyAlignment="1">
      <alignment horizontal="center" vertical="center"/>
    </xf>
    <xf numFmtId="176" fontId="9" fillId="0" borderId="2" xfId="0" applyNumberFormat="1" applyFont="1" applyBorder="1" applyAlignment="1">
      <alignment horizontal="center" vertical="center"/>
    </xf>
    <xf numFmtId="176" fontId="9" fillId="0" borderId="22" xfId="0" applyNumberFormat="1" applyFont="1" applyBorder="1" applyAlignment="1">
      <alignment horizontal="center" vertical="center"/>
    </xf>
    <xf numFmtId="176" fontId="12" fillId="3" borderId="23" xfId="0" applyNumberFormat="1" applyFont="1" applyFill="1" applyBorder="1" applyAlignment="1" applyProtection="1">
      <alignment horizontal="left" vertical="center" shrinkToFit="1"/>
      <protection locked="0"/>
    </xf>
    <xf numFmtId="176" fontId="12" fillId="3" borderId="31" xfId="0" applyNumberFormat="1" applyFont="1" applyFill="1" applyBorder="1" applyAlignment="1" applyProtection="1">
      <alignment horizontal="left" vertical="center" shrinkToFit="1"/>
      <protection locked="0"/>
    </xf>
    <xf numFmtId="176" fontId="12" fillId="3" borderId="24" xfId="0" applyNumberFormat="1" applyFont="1" applyFill="1" applyBorder="1" applyAlignment="1" applyProtection="1">
      <alignment horizontal="left" vertical="center" shrinkToFit="1"/>
      <protection locked="0"/>
    </xf>
    <xf numFmtId="176" fontId="12" fillId="0" borderId="0" xfId="0" applyNumberFormat="1" applyFont="1" applyFill="1" applyBorder="1" applyAlignment="1" applyProtection="1">
      <alignment horizontal="left" vertical="center" wrapText="1"/>
      <protection locked="0"/>
    </xf>
    <xf numFmtId="176" fontId="12" fillId="0" borderId="16" xfId="0" applyNumberFormat="1" applyFont="1" applyFill="1" applyBorder="1" applyAlignment="1" applyProtection="1">
      <alignment horizontal="left" vertical="center" wrapText="1"/>
      <protection locked="0"/>
    </xf>
    <xf numFmtId="176" fontId="9" fillId="4" borderId="3" xfId="0" applyNumberFormat="1" applyFont="1" applyFill="1" applyBorder="1" applyAlignment="1">
      <alignment horizontal="center" vertical="center"/>
    </xf>
    <xf numFmtId="49" fontId="12" fillId="3" borderId="17" xfId="0" applyNumberFormat="1" applyFont="1" applyFill="1" applyBorder="1" applyAlignment="1" applyProtection="1">
      <alignment horizontal="left" vertical="center"/>
      <protection locked="0"/>
    </xf>
    <xf numFmtId="49" fontId="12" fillId="3" borderId="13" xfId="0" applyNumberFormat="1" applyFont="1" applyFill="1" applyBorder="1" applyAlignment="1" applyProtection="1">
      <alignment horizontal="left" vertical="center"/>
      <protection locked="0"/>
    </xf>
    <xf numFmtId="49" fontId="12" fillId="3" borderId="46" xfId="0" applyNumberFormat="1" applyFont="1" applyFill="1" applyBorder="1" applyAlignment="1" applyProtection="1">
      <alignment horizontal="left" vertical="center"/>
      <protection locked="0"/>
    </xf>
    <xf numFmtId="0" fontId="12" fillId="3" borderId="0" xfId="0" applyFont="1" applyFill="1" applyBorder="1" applyAlignment="1" applyProtection="1">
      <alignment horizontal="center" vertical="center" shrinkToFit="1"/>
      <protection locked="0"/>
    </xf>
    <xf numFmtId="176" fontId="12" fillId="3" borderId="6" xfId="0" applyNumberFormat="1" applyFont="1" applyFill="1" applyBorder="1" applyAlignment="1" applyProtection="1">
      <alignment horizontal="left" vertical="center" wrapText="1"/>
      <protection locked="0"/>
    </xf>
    <xf numFmtId="176" fontId="12" fillId="3" borderId="18" xfId="0" applyNumberFormat="1" applyFont="1" applyFill="1" applyBorder="1" applyAlignment="1" applyProtection="1">
      <alignment horizontal="left" vertical="center" wrapText="1"/>
      <protection locked="0"/>
    </xf>
    <xf numFmtId="176" fontId="12" fillId="3" borderId="11" xfId="0" applyNumberFormat="1" applyFont="1" applyFill="1" applyBorder="1" applyAlignment="1" applyProtection="1">
      <alignment horizontal="left" vertical="center" wrapText="1"/>
      <protection locked="0"/>
    </xf>
    <xf numFmtId="176" fontId="9" fillId="0" borderId="15" xfId="0" applyNumberFormat="1" applyFont="1" applyBorder="1" applyAlignment="1">
      <alignment horizontal="left" vertical="center"/>
    </xf>
    <xf numFmtId="176" fontId="9" fillId="0" borderId="2" xfId="0" applyNumberFormat="1" applyFont="1" applyBorder="1" applyAlignment="1">
      <alignment horizontal="left" vertical="center"/>
    </xf>
    <xf numFmtId="176" fontId="9" fillId="0" borderId="22" xfId="0" applyNumberFormat="1" applyFont="1" applyBorder="1" applyAlignment="1">
      <alignment horizontal="left" vertical="center"/>
    </xf>
    <xf numFmtId="176" fontId="12" fillId="0" borderId="50" xfId="0" applyNumberFormat="1" applyFont="1" applyBorder="1" applyAlignment="1">
      <alignment horizontal="left" vertical="center"/>
    </xf>
    <xf numFmtId="176" fontId="12" fillId="0" borderId="2" xfId="0" applyNumberFormat="1" applyFont="1" applyBorder="1" applyAlignment="1">
      <alignment horizontal="left" vertical="center"/>
    </xf>
    <xf numFmtId="176" fontId="12" fillId="0" borderId="22" xfId="0" applyNumberFormat="1" applyFont="1" applyBorder="1" applyAlignment="1">
      <alignment horizontal="left" vertical="center"/>
    </xf>
    <xf numFmtId="176" fontId="12" fillId="0" borderId="40" xfId="0" applyNumberFormat="1" applyFont="1" applyBorder="1" applyAlignment="1">
      <alignment horizontal="center" vertical="center"/>
    </xf>
    <xf numFmtId="176" fontId="12" fillId="0" borderId="41" xfId="0" applyNumberFormat="1" applyFont="1" applyBorder="1" applyAlignment="1">
      <alignment horizontal="center" vertical="center"/>
    </xf>
    <xf numFmtId="176" fontId="9" fillId="0" borderId="48" xfId="0" applyNumberFormat="1" applyFont="1" applyBorder="1" applyAlignment="1">
      <alignment horizontal="left" vertical="center"/>
    </xf>
    <xf numFmtId="176" fontId="9" fillId="0" borderId="51" xfId="0" applyNumberFormat="1" applyFont="1" applyBorder="1" applyAlignment="1">
      <alignment horizontal="left" vertical="center"/>
    </xf>
    <xf numFmtId="176" fontId="9" fillId="0" borderId="49" xfId="0" applyNumberFormat="1" applyFont="1" applyBorder="1" applyAlignment="1">
      <alignment horizontal="left" vertical="center"/>
    </xf>
    <xf numFmtId="49" fontId="12" fillId="3" borderId="62" xfId="0" applyNumberFormat="1" applyFont="1" applyFill="1" applyBorder="1" applyAlignment="1" applyProtection="1">
      <alignment horizontal="left" vertical="center" wrapText="1"/>
      <protection locked="0"/>
    </xf>
    <xf numFmtId="49" fontId="12" fillId="3" borderId="2" xfId="0" applyNumberFormat="1" applyFont="1" applyFill="1" applyBorder="1" applyAlignment="1" applyProtection="1">
      <alignment horizontal="left" vertical="center" wrapText="1"/>
      <protection locked="0"/>
    </xf>
    <xf numFmtId="180" fontId="12" fillId="3" borderId="2" xfId="0" applyNumberFormat="1" applyFont="1" applyFill="1" applyBorder="1" applyAlignment="1" applyProtection="1">
      <alignment horizontal="left" vertical="center" shrinkToFit="1"/>
      <protection locked="0"/>
    </xf>
    <xf numFmtId="180" fontId="12" fillId="3" borderId="2" xfId="0" applyNumberFormat="1" applyFont="1" applyFill="1" applyBorder="1" applyAlignment="1" applyProtection="1">
      <alignment horizontal="left" vertical="center"/>
      <protection locked="0"/>
    </xf>
    <xf numFmtId="49" fontId="12" fillId="3" borderId="52" xfId="0" applyNumberFormat="1" applyFont="1" applyFill="1" applyBorder="1" applyAlignment="1" applyProtection="1">
      <alignment horizontal="left" vertical="center"/>
      <protection locked="0"/>
    </xf>
    <xf numFmtId="49" fontId="12" fillId="3" borderId="13" xfId="0" applyNumberFormat="1" applyFont="1" applyFill="1" applyBorder="1" applyAlignment="1" applyProtection="1">
      <alignment horizontal="left" vertical="center" shrinkToFit="1"/>
      <protection locked="0"/>
    </xf>
    <xf numFmtId="49" fontId="12" fillId="3" borderId="2" xfId="0" applyNumberFormat="1" applyFont="1" applyFill="1" applyBorder="1" applyAlignment="1" applyProtection="1">
      <alignment horizontal="left" vertical="center"/>
      <protection locked="0"/>
    </xf>
    <xf numFmtId="176" fontId="12" fillId="3" borderId="13" xfId="0" applyNumberFormat="1" applyFont="1" applyFill="1" applyBorder="1" applyAlignment="1" applyProtection="1">
      <alignment horizontal="left" vertical="center" wrapText="1"/>
      <protection locked="0"/>
    </xf>
    <xf numFmtId="176" fontId="9" fillId="0" borderId="20" xfId="0" applyNumberFormat="1" applyFont="1" applyBorder="1" applyAlignment="1">
      <alignment horizontal="center" vertical="center"/>
    </xf>
    <xf numFmtId="176" fontId="9" fillId="0" borderId="1" xfId="0" applyNumberFormat="1" applyFont="1" applyBorder="1" applyAlignment="1">
      <alignment horizontal="center" vertical="center"/>
    </xf>
    <xf numFmtId="176" fontId="9" fillId="0" borderId="26" xfId="0" applyNumberFormat="1" applyFont="1" applyBorder="1" applyAlignment="1">
      <alignment horizontal="center" vertical="center"/>
    </xf>
    <xf numFmtId="176" fontId="12" fillId="3" borderId="13" xfId="0" applyNumberFormat="1" applyFont="1" applyFill="1" applyBorder="1" applyAlignment="1" applyProtection="1">
      <alignment horizontal="left" vertical="center"/>
      <protection locked="0"/>
    </xf>
    <xf numFmtId="176" fontId="12" fillId="3" borderId="2" xfId="0" applyNumberFormat="1" applyFont="1" applyFill="1" applyBorder="1" applyAlignment="1" applyProtection="1">
      <alignment horizontal="left" vertical="center"/>
      <protection locked="0"/>
    </xf>
    <xf numFmtId="38" fontId="9" fillId="0" borderId="43" xfId="0" applyNumberFormat="1" applyFont="1" applyBorder="1" applyAlignment="1">
      <alignment horizontal="center" vertical="center" wrapText="1"/>
    </xf>
    <xf numFmtId="38" fontId="9" fillId="0" borderId="11" xfId="0" applyNumberFormat="1" applyFont="1" applyBorder="1" applyAlignment="1">
      <alignment horizontal="center" vertical="center" wrapText="1"/>
    </xf>
    <xf numFmtId="38" fontId="17" fillId="0" borderId="43" xfId="0" applyNumberFormat="1" applyFont="1" applyBorder="1" applyAlignment="1">
      <alignment horizontal="center" vertical="center" wrapText="1"/>
    </xf>
    <xf numFmtId="38" fontId="17" fillId="0" borderId="11" xfId="0" applyNumberFormat="1" applyFont="1" applyBorder="1" applyAlignment="1">
      <alignment horizontal="center" vertical="center" wrapText="1"/>
    </xf>
    <xf numFmtId="177" fontId="9" fillId="0" borderId="37" xfId="0" applyNumberFormat="1" applyFont="1" applyBorder="1" applyAlignment="1">
      <alignment horizontal="center" vertical="center"/>
    </xf>
    <xf numFmtId="177" fontId="9" fillId="0" borderId="21" xfId="0" applyNumberFormat="1" applyFont="1" applyBorder="1" applyAlignment="1">
      <alignment horizontal="center" vertical="center"/>
    </xf>
    <xf numFmtId="38" fontId="9" fillId="0" borderId="3" xfId="0" applyNumberFormat="1" applyFont="1" applyBorder="1" applyAlignment="1">
      <alignment horizontal="center" vertical="center" wrapText="1"/>
    </xf>
    <xf numFmtId="38" fontId="9" fillId="0" borderId="30" xfId="0" applyNumberFormat="1" applyFont="1" applyFill="1" applyBorder="1" applyAlignment="1">
      <alignment horizontal="center" vertical="center"/>
    </xf>
    <xf numFmtId="38" fontId="9" fillId="0" borderId="1" xfId="0" applyNumberFormat="1" applyFont="1" applyFill="1" applyBorder="1" applyAlignment="1">
      <alignment horizontal="center" vertical="center"/>
    </xf>
    <xf numFmtId="38" fontId="9" fillId="0" borderId="34" xfId="0" applyNumberFormat="1" applyFont="1" applyBorder="1" applyAlignment="1">
      <alignment horizontal="center" vertical="center"/>
    </xf>
    <xf numFmtId="38" fontId="9" fillId="0" borderId="12" xfId="0" applyNumberFormat="1" applyFont="1" applyBorder="1" applyAlignment="1">
      <alignment horizontal="center" vertical="center"/>
    </xf>
    <xf numFmtId="38" fontId="9" fillId="0" borderId="43" xfId="0" applyNumberFormat="1" applyFont="1" applyBorder="1" applyAlignment="1">
      <alignment horizontal="center" vertical="center"/>
    </xf>
    <xf numFmtId="38" fontId="9" fillId="0" borderId="11" xfId="0" applyNumberFormat="1" applyFont="1" applyBorder="1" applyAlignment="1">
      <alignment horizontal="center" vertical="center"/>
    </xf>
    <xf numFmtId="38" fontId="16" fillId="0" borderId="43" xfId="0" applyNumberFormat="1" applyFont="1" applyBorder="1" applyAlignment="1">
      <alignment horizontal="center" vertical="center" wrapText="1"/>
    </xf>
    <xf numFmtId="38" fontId="16" fillId="0" borderId="11" xfId="0" applyNumberFormat="1" applyFont="1" applyBorder="1" applyAlignment="1">
      <alignment horizontal="center" vertical="center" wrapText="1"/>
    </xf>
    <xf numFmtId="38" fontId="9" fillId="0" borderId="8" xfId="0" applyNumberFormat="1" applyFont="1" applyBorder="1" applyAlignment="1">
      <alignment horizontal="center" vertical="center" wrapText="1"/>
    </xf>
    <xf numFmtId="38" fontId="17" fillId="0" borderId="44" xfId="0" applyNumberFormat="1" applyFont="1" applyBorder="1" applyAlignment="1">
      <alignment horizontal="center" vertical="center" wrapText="1"/>
    </xf>
    <xf numFmtId="177" fontId="9" fillId="0" borderId="37" xfId="0" applyNumberFormat="1" applyFont="1" applyBorder="1" applyAlignment="1">
      <alignment horizontal="center" vertical="center" shrinkToFit="1"/>
    </xf>
    <xf numFmtId="177" fontId="9" fillId="0" borderId="36" xfId="0" applyNumberFormat="1" applyFont="1" applyBorder="1" applyAlignment="1">
      <alignment horizontal="center" vertical="center" shrinkToFit="1"/>
    </xf>
    <xf numFmtId="38" fontId="9" fillId="0" borderId="30" xfId="0" applyNumberFormat="1" applyFont="1" applyBorder="1" applyAlignment="1">
      <alignment horizontal="center" vertical="center"/>
    </xf>
    <xf numFmtId="38" fontId="9" fillId="0" borderId="1" xfId="0" applyNumberFormat="1" applyFont="1" applyBorder="1" applyAlignment="1">
      <alignment horizontal="center" vertical="center"/>
    </xf>
    <xf numFmtId="38" fontId="9" fillId="0" borderId="34" xfId="0" applyNumberFormat="1" applyFont="1" applyBorder="1" applyAlignment="1">
      <alignment horizontal="center" vertical="center" shrinkToFit="1"/>
    </xf>
    <xf numFmtId="38" fontId="9" fillId="0" borderId="42" xfId="0" applyNumberFormat="1" applyFont="1" applyBorder="1" applyAlignment="1">
      <alignment horizontal="center" vertical="center" shrinkToFit="1"/>
    </xf>
    <xf numFmtId="38" fontId="9" fillId="0" borderId="43" xfId="0" applyNumberFormat="1" applyFont="1" applyBorder="1" applyAlignment="1">
      <alignment horizontal="center" vertical="center" shrinkToFit="1"/>
    </xf>
    <xf numFmtId="38" fontId="9" fillId="0" borderId="44" xfId="0" applyNumberFormat="1" applyFont="1" applyBorder="1" applyAlignment="1">
      <alignment horizontal="center" vertical="center" shrinkToFit="1"/>
    </xf>
    <xf numFmtId="38" fontId="9" fillId="0" borderId="55" xfId="0" applyNumberFormat="1" applyFont="1" applyBorder="1" applyAlignment="1">
      <alignment horizontal="center" vertical="center" wrapText="1"/>
    </xf>
    <xf numFmtId="38" fontId="9" fillId="0" borderId="56" xfId="0" applyNumberFormat="1" applyFont="1" applyBorder="1" applyAlignment="1">
      <alignment horizontal="center" vertical="center" wrapText="1"/>
    </xf>
    <xf numFmtId="38" fontId="9" fillId="0" borderId="57" xfId="0" applyNumberFormat="1" applyFont="1" applyBorder="1" applyAlignment="1">
      <alignment horizontal="center" vertical="center" wrapText="1"/>
    </xf>
    <xf numFmtId="38" fontId="9" fillId="0" borderId="44" xfId="0" applyNumberFormat="1" applyFont="1" applyBorder="1" applyAlignment="1">
      <alignment horizontal="center" vertical="center" wrapText="1"/>
    </xf>
    <xf numFmtId="38" fontId="9" fillId="0" borderId="32" xfId="0" applyNumberFormat="1" applyFont="1" applyBorder="1" applyAlignment="1">
      <alignment horizontal="center" vertical="center" wrapText="1"/>
    </xf>
    <xf numFmtId="38" fontId="17" fillId="0" borderId="8" xfId="0" applyNumberFormat="1" applyFont="1" applyBorder="1" applyAlignment="1">
      <alignment horizontal="center" vertical="center" wrapText="1"/>
    </xf>
    <xf numFmtId="38" fontId="17" fillId="0" borderId="32" xfId="0" applyNumberFormat="1" applyFont="1" applyBorder="1" applyAlignment="1">
      <alignment horizontal="center" vertical="center" wrapText="1"/>
    </xf>
    <xf numFmtId="177" fontId="9" fillId="0" borderId="29" xfId="0" applyNumberFormat="1" applyFont="1" applyBorder="1" applyAlignment="1">
      <alignment horizontal="center" vertical="center"/>
    </xf>
    <xf numFmtId="177" fontId="9" fillId="0" borderId="59" xfId="0" applyNumberFormat="1" applyFont="1" applyBorder="1" applyAlignment="1">
      <alignment horizontal="center" vertical="center"/>
    </xf>
    <xf numFmtId="38" fontId="9" fillId="0" borderId="7" xfId="0" applyNumberFormat="1" applyFont="1" applyBorder="1" applyAlignment="1">
      <alignment horizontal="center" vertical="center" wrapText="1"/>
    </xf>
    <xf numFmtId="38" fontId="9" fillId="0" borderId="58" xfId="0" applyNumberFormat="1" applyFont="1" applyBorder="1" applyAlignment="1">
      <alignment horizontal="center" vertical="center" wrapText="1"/>
    </xf>
    <xf numFmtId="38" fontId="9" fillId="0" borderId="8" xfId="0" applyNumberFormat="1" applyFont="1" applyBorder="1" applyAlignment="1">
      <alignment horizontal="center" vertical="center"/>
    </xf>
    <xf numFmtId="38" fontId="9" fillId="0" borderId="32" xfId="0" applyNumberFormat="1" applyFont="1" applyBorder="1" applyAlignment="1">
      <alignment horizontal="center" vertical="center"/>
    </xf>
    <xf numFmtId="38" fontId="9" fillId="0" borderId="55" xfId="0" applyNumberFormat="1" applyFont="1" applyBorder="1" applyAlignment="1">
      <alignment horizontal="center" vertical="center"/>
    </xf>
    <xf numFmtId="38" fontId="9" fillId="0" borderId="56" xfId="0" applyNumberFormat="1" applyFont="1" applyBorder="1" applyAlignment="1">
      <alignment horizontal="center" vertical="center"/>
    </xf>
    <xf numFmtId="38" fontId="9" fillId="0" borderId="57" xfId="0" applyNumberFormat="1" applyFont="1" applyBorder="1" applyAlignment="1">
      <alignment horizontal="center" vertical="center"/>
    </xf>
    <xf numFmtId="38" fontId="9" fillId="0" borderId="35" xfId="0" applyNumberFormat="1" applyFont="1" applyBorder="1" applyAlignment="1">
      <alignment horizontal="center" vertical="center"/>
    </xf>
    <xf numFmtId="38" fontId="9" fillId="0" borderId="47" xfId="0" applyNumberFormat="1" applyFont="1" applyBorder="1" applyAlignment="1">
      <alignment horizontal="center" vertical="center"/>
    </xf>
    <xf numFmtId="38" fontId="9" fillId="0" borderId="45" xfId="0" applyNumberFormat="1" applyFont="1" applyBorder="1" applyAlignment="1">
      <alignment horizontal="center" vertical="center"/>
    </xf>
    <xf numFmtId="38" fontId="10" fillId="0" borderId="8" xfId="0" applyNumberFormat="1" applyFont="1" applyBorder="1" applyAlignment="1">
      <alignment horizontal="center" vertical="center" wrapText="1"/>
    </xf>
    <xf numFmtId="38" fontId="10" fillId="0" borderId="32" xfId="0" applyNumberFormat="1" applyFont="1" applyBorder="1" applyAlignment="1">
      <alignment horizontal="center" vertical="center"/>
    </xf>
    <xf numFmtId="177" fontId="9" fillId="0" borderId="29" xfId="0" applyNumberFormat="1" applyFont="1" applyBorder="1" applyAlignment="1">
      <alignment horizontal="center" vertical="center" shrinkToFit="1"/>
    </xf>
    <xf numFmtId="177" fontId="9" fillId="0" borderId="59" xfId="0" applyNumberFormat="1" applyFont="1" applyBorder="1" applyAlignment="1">
      <alignment horizontal="center" vertical="center" shrinkToFit="1"/>
    </xf>
    <xf numFmtId="38" fontId="9" fillId="0" borderId="58" xfId="0" applyNumberFormat="1" applyFont="1" applyBorder="1" applyAlignment="1">
      <alignment horizontal="center" vertical="center"/>
    </xf>
    <xf numFmtId="177" fontId="9" fillId="0" borderId="29" xfId="0" applyNumberFormat="1" applyFont="1" applyFill="1" applyBorder="1" applyAlignment="1">
      <alignment horizontal="center" vertical="center"/>
    </xf>
    <xf numFmtId="177" fontId="9" fillId="0" borderId="59" xfId="0" applyNumberFormat="1" applyFont="1" applyFill="1" applyBorder="1" applyAlignment="1">
      <alignment horizontal="center" vertical="center"/>
    </xf>
    <xf numFmtId="38" fontId="9" fillId="0" borderId="7" xfId="0" applyNumberFormat="1" applyFont="1" applyBorder="1" applyAlignment="1">
      <alignment horizontal="center" vertical="center"/>
    </xf>
    <xf numFmtId="38" fontId="10" fillId="0" borderId="32" xfId="0" applyNumberFormat="1" applyFont="1" applyBorder="1" applyAlignment="1">
      <alignment horizontal="center" vertical="center" wrapText="1"/>
    </xf>
    <xf numFmtId="38" fontId="9" fillId="0" borderId="4" xfId="0" applyNumberFormat="1" applyFont="1" applyBorder="1" applyAlignment="1">
      <alignment horizontal="center" vertical="center"/>
    </xf>
    <xf numFmtId="38" fontId="9" fillId="0" borderId="5" xfId="0" applyNumberFormat="1" applyFont="1" applyBorder="1" applyAlignment="1">
      <alignment horizontal="center" vertical="center"/>
    </xf>
    <xf numFmtId="38" fontId="9" fillId="0" borderId="20" xfId="0" applyNumberFormat="1" applyFont="1" applyBorder="1" applyAlignment="1">
      <alignment horizontal="center" vertical="center"/>
    </xf>
    <xf numFmtId="177" fontId="9" fillId="0" borderId="37" xfId="0" applyNumberFormat="1" applyFont="1" applyFill="1" applyBorder="1" applyAlignment="1">
      <alignment horizontal="center" vertical="center"/>
    </xf>
    <xf numFmtId="177" fontId="9" fillId="0" borderId="36" xfId="0" applyNumberFormat="1" applyFont="1" applyFill="1" applyBorder="1" applyAlignment="1">
      <alignment horizontal="center" vertical="center"/>
    </xf>
    <xf numFmtId="38" fontId="9" fillId="0" borderId="26" xfId="0" applyNumberFormat="1" applyFont="1" applyBorder="1" applyAlignment="1">
      <alignment horizontal="center" vertical="center"/>
    </xf>
    <xf numFmtId="38" fontId="9" fillId="0" borderId="42" xfId="0" applyNumberFormat="1" applyFont="1" applyBorder="1" applyAlignment="1">
      <alignment horizontal="center" vertical="center"/>
    </xf>
    <xf numFmtId="38" fontId="9" fillId="0" borderId="44" xfId="0" applyNumberFormat="1" applyFont="1" applyBorder="1" applyAlignment="1">
      <alignment horizontal="center" vertical="center"/>
    </xf>
    <xf numFmtId="176" fontId="24" fillId="0" borderId="64" xfId="0" applyNumberFormat="1" applyFont="1" applyFill="1" applyBorder="1" applyAlignment="1">
      <alignment vertical="center"/>
    </xf>
    <xf numFmtId="176" fontId="24" fillId="0" borderId="65" xfId="0" applyNumberFormat="1" applyFont="1" applyFill="1" applyBorder="1" applyAlignment="1">
      <alignment vertical="center"/>
    </xf>
    <xf numFmtId="176" fontId="24" fillId="0" borderId="50" xfId="0" applyNumberFormat="1" applyFont="1" applyBorder="1" applyAlignment="1">
      <alignment horizontal="left" vertical="center"/>
    </xf>
    <xf numFmtId="176" fontId="24" fillId="0" borderId="2" xfId="0" applyNumberFormat="1" applyFont="1" applyBorder="1" applyAlignment="1">
      <alignment horizontal="left" vertical="center"/>
    </xf>
  </cellXfs>
  <cellStyles count="9">
    <cellStyle name="Calc Currency (0)" xfId="1"/>
    <cellStyle name="Header1" xfId="2"/>
    <cellStyle name="Header2" xfId="3"/>
    <cellStyle name="Normal_#18-Internet" xfId="4"/>
    <cellStyle name="subhead" xfId="5"/>
    <cellStyle name="桁区切り" xfId="8" builtinId="6"/>
    <cellStyle name="標準" xfId="0" builtinId="0"/>
    <cellStyle name="標準 2" xfId="7"/>
    <cellStyle name="未定義" xfId="6"/>
  </cellStyles>
  <dxfs count="0"/>
  <tableStyles count="0" defaultTableStyle="TableStyleMedium2" defaultPivotStyle="PivotStyleLight16"/>
  <colors>
    <mruColors>
      <color rgb="FF66FF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6</xdr:col>
      <xdr:colOff>123824</xdr:colOff>
      <xdr:row>0</xdr:row>
      <xdr:rowOff>95245</xdr:rowOff>
    </xdr:from>
    <xdr:to>
      <xdr:col>15</xdr:col>
      <xdr:colOff>485774</xdr:colOff>
      <xdr:row>48</xdr:row>
      <xdr:rowOff>171450</xdr:rowOff>
    </xdr:to>
    <xdr:sp macro="" textlink="">
      <xdr:nvSpPr>
        <xdr:cNvPr id="2" name="正方形/長方形 1"/>
        <xdr:cNvSpPr/>
      </xdr:nvSpPr>
      <xdr:spPr>
        <a:xfrm>
          <a:off x="8315324" y="95245"/>
          <a:ext cx="6791325" cy="1013460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285750" marR="0" lvl="0" indent="-285750" algn="l"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ja-JP" altLang="ja-JP" sz="1600" u="sng">
              <a:solidFill>
                <a:schemeClr val="lt1"/>
              </a:solidFill>
              <a:effectLst/>
              <a:latin typeface="+mn-lt"/>
              <a:ea typeface="+mn-ea"/>
              <a:cs typeface="+mn-cs"/>
            </a:rPr>
            <a:t>水色セル以外については変更等しないでください。</a:t>
          </a:r>
          <a:endParaRPr lang="en-US" altLang="ja-JP" sz="1600" u="sng">
            <a:effectLst/>
          </a:endParaRPr>
        </a:p>
        <a:p>
          <a:pPr marL="285750" indent="-285750" algn="l">
            <a:buFont typeface="Arial" panose="020B0604020202020204" pitchFamily="34" charset="0"/>
            <a:buChar char="•"/>
          </a:pPr>
          <a:r>
            <a:rPr lang="ja-JP" altLang="en-US" sz="1600">
              <a:effectLst/>
            </a:rPr>
            <a:t>再委託契約が認められた場合は本ファイルをコピーの上、再委託先毎に別途作成してください。</a:t>
          </a:r>
          <a:endParaRPr lang="en-US" altLang="ja-JP" sz="1600">
            <a:effectLst/>
          </a:endParaRPr>
        </a:p>
        <a:p>
          <a:pPr marL="285750" indent="-285750" algn="l">
            <a:buFont typeface="Arial" panose="020B0604020202020204" pitchFamily="34" charset="0"/>
            <a:buChar char="•"/>
          </a:pPr>
          <a:r>
            <a:rPr lang="ja-JP" altLang="en-US" sz="1600">
              <a:effectLst/>
            </a:rPr>
            <a:t>再委託額がゼロ円であっても、分担機関となる場合は、本シートを作成してください。（各費目シートは記入例を削除し、金額がゼロ円となるようにしてください）</a:t>
          </a:r>
          <a:endParaRPr lang="en-US" altLang="ja-JP" sz="1600">
            <a:effectLst/>
          </a:endParaRPr>
        </a:p>
        <a:p>
          <a:pPr marL="285750" indent="-285750" algn="l">
            <a:buFont typeface="Arial" panose="020B0604020202020204" pitchFamily="34" charset="0"/>
            <a:buChar char="•"/>
          </a:pPr>
          <a:endParaRPr lang="en-US" altLang="ja-JP" sz="1600">
            <a:effectLst/>
          </a:endParaRPr>
        </a:p>
        <a:p>
          <a:pPr marL="285750" indent="-285750" algn="l">
            <a:buFont typeface="Arial" panose="020B0604020202020204" pitchFamily="34" charset="0"/>
            <a:buChar char="•"/>
          </a:pPr>
          <a:r>
            <a:rPr lang="ja-JP" altLang="en-US" sz="1200">
              <a:effectLst/>
            </a:rPr>
            <a:t>「実施機関名」：必ず正式名称で記入願います。</a:t>
          </a:r>
          <a:r>
            <a:rPr kumimoji="1" lang="ja-JP" altLang="ja-JP" sz="1200">
              <a:solidFill>
                <a:schemeClr val="lt1"/>
              </a:solidFill>
              <a:effectLst/>
              <a:latin typeface="+mn-lt"/>
              <a:ea typeface="+mn-ea"/>
              <a:cs typeface="+mn-cs"/>
            </a:rPr>
            <a:t>　　　　　</a:t>
          </a:r>
          <a:endParaRPr lang="en-US" altLang="ja-JP" sz="1200">
            <a:effectLst/>
          </a:endParaRPr>
        </a:p>
        <a:p>
          <a:pPr marL="285750" indent="-285750" algn="l">
            <a:buFont typeface="Arial" panose="020B0604020202020204" pitchFamily="34" charset="0"/>
            <a:buChar char="•"/>
          </a:pPr>
          <a:r>
            <a:rPr lang="ja-JP" altLang="en-US" sz="1200">
              <a:effectLst/>
            </a:rPr>
            <a:t>「契約者（乙）住所」：登記された住所を記載してください。（丁目・番地・号　等、正確に記載してください。）</a:t>
          </a:r>
          <a:endParaRPr lang="en-US" altLang="ja-JP" sz="1200">
            <a:effectLst/>
          </a:endParaRPr>
        </a:p>
        <a:p>
          <a:pPr marL="285750" indent="-285750" algn="l">
            <a:buFont typeface="Arial" panose="020B0604020202020204" pitchFamily="34" charset="0"/>
            <a:buChar char="•"/>
          </a:pPr>
          <a:r>
            <a:rPr lang="ja-JP" altLang="en-US" sz="1200">
              <a:effectLst/>
            </a:rPr>
            <a:t>「契約者（乙）役職名」：</a:t>
          </a:r>
          <a:r>
            <a:rPr lang="ja-JP" altLang="en-US" sz="1200" u="sng">
              <a:effectLst/>
            </a:rPr>
            <a:t>契約時のものを記入してください。</a:t>
          </a:r>
          <a:endParaRPr lang="en-US" altLang="ja-JP" sz="1200" u="sng">
            <a:effectLst/>
          </a:endParaRPr>
        </a:p>
        <a:p>
          <a:pPr marL="285750" indent="-285750" algn="l">
            <a:buFont typeface="Arial" panose="020B0604020202020204" pitchFamily="34" charset="0"/>
            <a:buChar char="•"/>
          </a:pPr>
          <a:r>
            <a:rPr lang="ja-JP" altLang="en-US" sz="1200">
              <a:effectLst/>
            </a:rPr>
            <a:t>「契約者（乙）氏名」：名字とお名前の間に１文字分のスペースを入れてください。</a:t>
          </a:r>
          <a:endParaRPr lang="en-US" altLang="ja-JP" sz="1200">
            <a:effectLst/>
          </a:endParaRPr>
        </a:p>
        <a:p>
          <a:pPr marL="285750" marR="0" lvl="0" indent="-285750" algn="l"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1" lang="ja-JP" altLang="en-US" sz="1200">
              <a:solidFill>
                <a:schemeClr val="lt1"/>
              </a:solidFill>
              <a:effectLst/>
              <a:latin typeface="+mn-lt"/>
              <a:ea typeface="+mn-ea"/>
              <a:cs typeface="+mn-cs"/>
            </a:rPr>
            <a:t>「研究開発実施期間」：</a:t>
          </a:r>
          <a:r>
            <a:rPr kumimoji="1" lang="en-US" altLang="ja-JP" sz="1200">
              <a:solidFill>
                <a:schemeClr val="lt1"/>
              </a:solidFill>
              <a:effectLst/>
              <a:latin typeface="+mn-lt"/>
              <a:ea typeface="+mn-ea"/>
              <a:cs typeface="+mn-cs"/>
            </a:rPr>
            <a:t>yyyy/mm/dd</a:t>
          </a:r>
          <a:r>
            <a:rPr kumimoji="1" lang="ja-JP" altLang="ja-JP" sz="1200">
              <a:solidFill>
                <a:schemeClr val="lt1"/>
              </a:solidFill>
              <a:effectLst/>
              <a:latin typeface="+mn-lt"/>
              <a:ea typeface="+mn-ea"/>
              <a:cs typeface="+mn-cs"/>
            </a:rPr>
            <a:t>と入力していただくと和暦で表示されます。</a:t>
          </a:r>
          <a:endParaRPr kumimoji="1" lang="en-US" altLang="ja-JP" sz="1200">
            <a:solidFill>
              <a:schemeClr val="lt1"/>
            </a:solidFill>
            <a:effectLst/>
            <a:latin typeface="+mn-lt"/>
            <a:ea typeface="+mn-ea"/>
            <a:cs typeface="+mn-cs"/>
          </a:endParaRPr>
        </a:p>
        <a:p>
          <a:pPr marL="285750" marR="0" lvl="0" indent="-285750" algn="l"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ja-JP" altLang="en-US" sz="1200">
              <a:effectLst/>
            </a:rPr>
            <a:t>「研究開発担当者所属・役職」：</a:t>
          </a:r>
          <a:r>
            <a:rPr kumimoji="1" lang="ja-JP" altLang="ja-JP" sz="1200">
              <a:solidFill>
                <a:schemeClr val="lt1"/>
              </a:solidFill>
              <a:effectLst/>
              <a:latin typeface="+mn-lt"/>
              <a:ea typeface="+mn-ea"/>
              <a:cs typeface="+mn-cs"/>
            </a:rPr>
            <a:t>「○○部　役職」まで　ご入力ださい。</a:t>
          </a:r>
          <a:endParaRPr lang="ja-JP" altLang="ja-JP" sz="1200">
            <a:effectLst/>
          </a:endParaRPr>
        </a:p>
        <a:p>
          <a:pPr marL="285750" indent="-285750" algn="l">
            <a:buFont typeface="Arial" panose="020B0604020202020204" pitchFamily="34" charset="0"/>
            <a:buChar char="•"/>
          </a:pPr>
          <a:r>
            <a:rPr lang="ja-JP" altLang="en-US" sz="1200">
              <a:effectLst/>
            </a:rPr>
            <a:t>「研究開発担当者名」：</a:t>
          </a:r>
          <a:r>
            <a:rPr lang="ja-JP" altLang="en-US" sz="1200" b="0" u="sng">
              <a:effectLst/>
            </a:rPr>
            <a:t>名字とお名前の間に全角１文字分のスペースを入れてください。</a:t>
          </a:r>
          <a:endParaRPr lang="en-US" altLang="ja-JP" sz="1200" b="0" u="sng">
            <a:effectLst/>
          </a:endParaRPr>
        </a:p>
        <a:p>
          <a:pPr marL="285750" indent="-285750" algn="l">
            <a:buFont typeface="Arial" panose="020B0604020202020204" pitchFamily="34" charset="0"/>
            <a:buChar char="•"/>
          </a:pPr>
          <a:r>
            <a:rPr lang="ja-JP" altLang="en-US" sz="1200">
              <a:effectLst/>
            </a:rPr>
            <a:t>「事務連絡担当者</a:t>
          </a:r>
          <a:r>
            <a:rPr lang="en-US" altLang="ja-JP" sz="1200">
              <a:effectLst/>
            </a:rPr>
            <a:t>E-mail</a:t>
          </a:r>
          <a:r>
            <a:rPr lang="ja-JP" altLang="en-US" sz="1200">
              <a:effectLst/>
            </a:rPr>
            <a:t>アドレス」：ｃｃメール送信すべき秘書等の事務連絡ご担当者がいらっしゃる場合に記載してください。</a:t>
          </a:r>
          <a:endParaRPr lang="en-US" altLang="ja-JP" sz="1200">
            <a:effectLst/>
          </a:endParaRPr>
        </a:p>
        <a:p>
          <a:pPr marL="285750" indent="-285750" algn="l">
            <a:buFont typeface="Arial" panose="020B0604020202020204" pitchFamily="34" charset="0"/>
            <a:buChar char="•"/>
          </a:pPr>
          <a:r>
            <a:rPr lang="ja-JP" altLang="en-US" sz="1200">
              <a:effectLst/>
            </a:rPr>
            <a:t>「事務連絡担当者氏名」：上記にて記入した場合に、差し支えなければご記入願います。</a:t>
          </a:r>
          <a:endParaRPr lang="en-US" altLang="ja-JP" sz="1200">
            <a:effectLst/>
          </a:endParaRPr>
        </a:p>
        <a:p>
          <a:pPr marL="285750" indent="-285750" algn="l">
            <a:buFont typeface="Arial" panose="020B0604020202020204" pitchFamily="34" charset="0"/>
            <a:buChar char="•"/>
          </a:pPr>
          <a:r>
            <a:rPr lang="ja-JP" altLang="en-US" sz="1200">
              <a:effectLst/>
            </a:rPr>
            <a:t>＜経費内訳＞：設備備品費～その他（消費税相当額）のシートから自動入力されますが、一般管理費</a:t>
          </a:r>
          <a:r>
            <a:rPr lang="en-US" altLang="ja-JP" sz="1200">
              <a:effectLst/>
            </a:rPr>
            <a:t>/</a:t>
          </a:r>
          <a:r>
            <a:rPr lang="ja-JP" altLang="en-US" sz="1200">
              <a:effectLst/>
            </a:rPr>
            <a:t>間接経費率のみ入力してください（整数値）。一般管理費</a:t>
          </a:r>
          <a:r>
            <a:rPr lang="en-US" altLang="ja-JP" sz="1200">
              <a:effectLst/>
            </a:rPr>
            <a:t>/</a:t>
          </a:r>
          <a:r>
            <a:rPr lang="ja-JP" altLang="en-US" sz="1200">
              <a:effectLst/>
            </a:rPr>
            <a:t>間接経費は小数点以下切り捨てとなっています。</a:t>
          </a:r>
          <a:endParaRPr lang="en-US" altLang="ja-JP" sz="1200">
            <a:effectLst/>
          </a:endParaRPr>
        </a:p>
        <a:p>
          <a:pPr marL="285750" indent="-285750" algn="l">
            <a:buFont typeface="Arial" panose="020B0604020202020204" pitchFamily="34" charset="0"/>
            <a:buChar char="•"/>
          </a:pPr>
          <a:r>
            <a:rPr kumimoji="1" lang="ja-JP" altLang="en-US" sz="1200">
              <a:solidFill>
                <a:schemeClr val="lt1"/>
              </a:solidFill>
              <a:effectLst/>
              <a:latin typeface="+mn-lt"/>
              <a:ea typeface="+mn-ea"/>
              <a:cs typeface="+mn-cs"/>
            </a:rPr>
            <a:t>「</a:t>
          </a:r>
          <a:r>
            <a:rPr kumimoji="1" lang="ja-JP" altLang="ja-JP" sz="1200">
              <a:solidFill>
                <a:schemeClr val="lt1"/>
              </a:solidFill>
              <a:effectLst/>
              <a:latin typeface="+mn-lt"/>
              <a:ea typeface="+mn-ea"/>
              <a:cs typeface="+mn-cs"/>
            </a:rPr>
            <a:t>契約担当</a:t>
          </a:r>
          <a:r>
            <a:rPr kumimoji="1" lang="ja-JP" altLang="en-US" sz="1200">
              <a:solidFill>
                <a:schemeClr val="lt1"/>
              </a:solidFill>
              <a:effectLst/>
              <a:latin typeface="+mn-lt"/>
              <a:ea typeface="+mn-ea"/>
              <a:cs typeface="+mn-cs"/>
            </a:rPr>
            <a:t>者」：</a:t>
          </a:r>
          <a:r>
            <a:rPr kumimoji="1" lang="ja-JP" altLang="ja-JP" sz="1200">
              <a:solidFill>
                <a:schemeClr val="lt1"/>
              </a:solidFill>
              <a:effectLst/>
              <a:latin typeface="+mn-lt"/>
              <a:ea typeface="+mn-ea"/>
              <a:cs typeface="+mn-cs"/>
            </a:rPr>
            <a:t>郵便番号、住所、所属、氏名、電話、</a:t>
          </a:r>
          <a:r>
            <a:rPr kumimoji="1" lang="en-US" altLang="ja-JP" sz="1200">
              <a:solidFill>
                <a:schemeClr val="lt1"/>
              </a:solidFill>
              <a:effectLst/>
              <a:latin typeface="+mn-lt"/>
              <a:ea typeface="+mn-ea"/>
              <a:cs typeface="+mn-cs"/>
            </a:rPr>
            <a:t>FAX</a:t>
          </a:r>
          <a:r>
            <a:rPr kumimoji="1" lang="ja-JP" altLang="ja-JP" sz="1200">
              <a:solidFill>
                <a:schemeClr val="lt1"/>
              </a:solidFill>
              <a:effectLst/>
              <a:latin typeface="+mn-lt"/>
              <a:ea typeface="+mn-ea"/>
              <a:cs typeface="+mn-cs"/>
            </a:rPr>
            <a:t>、</a:t>
          </a:r>
          <a:r>
            <a:rPr kumimoji="1" lang="en-US" altLang="ja-JP" sz="1200">
              <a:solidFill>
                <a:schemeClr val="lt1"/>
              </a:solidFill>
              <a:effectLst/>
              <a:latin typeface="+mn-lt"/>
              <a:ea typeface="+mn-ea"/>
              <a:cs typeface="+mn-cs"/>
            </a:rPr>
            <a:t>e-mail</a:t>
          </a:r>
          <a:r>
            <a:rPr kumimoji="1" lang="ja-JP" altLang="ja-JP" sz="1200">
              <a:solidFill>
                <a:schemeClr val="lt1"/>
              </a:solidFill>
              <a:effectLst/>
              <a:latin typeface="+mn-lt"/>
              <a:ea typeface="+mn-ea"/>
              <a:cs typeface="+mn-cs"/>
            </a:rPr>
            <a:t>・・・契約に関するご担当窓口の情報をご入力ください（契約書はご担当様宛に郵送されます）。</a:t>
          </a:r>
          <a:endParaRPr kumimoji="0" lang="en-US" altLang="ja-JP" sz="1200">
            <a:solidFill>
              <a:schemeClr val="lt1"/>
            </a:solidFill>
            <a:effectLst/>
            <a:latin typeface="+mn-lt"/>
            <a:ea typeface="+mn-ea"/>
            <a:cs typeface="+mn-cs"/>
          </a:endParaRPr>
        </a:p>
        <a:p>
          <a:pPr marL="285750" indent="-285750" algn="l">
            <a:buFont typeface="Arial" panose="020B0604020202020204" pitchFamily="34" charset="0"/>
            <a:buChar char="•"/>
          </a:pPr>
          <a:r>
            <a:rPr kumimoji="1" lang="ja-JP" altLang="en-US" sz="1200">
              <a:solidFill>
                <a:schemeClr val="lt1"/>
              </a:solidFill>
              <a:effectLst/>
              <a:latin typeface="+mn-lt"/>
              <a:ea typeface="+mn-ea"/>
              <a:cs typeface="+mn-cs"/>
            </a:rPr>
            <a:t>「経理</a:t>
          </a:r>
          <a:r>
            <a:rPr kumimoji="1" lang="ja-JP" altLang="ja-JP" sz="1200">
              <a:solidFill>
                <a:schemeClr val="lt1"/>
              </a:solidFill>
              <a:effectLst/>
              <a:latin typeface="+mn-lt"/>
              <a:ea typeface="+mn-ea"/>
              <a:cs typeface="+mn-cs"/>
            </a:rPr>
            <a:t>担当</a:t>
          </a:r>
          <a:r>
            <a:rPr kumimoji="1" lang="ja-JP" altLang="en-US" sz="1200">
              <a:solidFill>
                <a:schemeClr val="lt1"/>
              </a:solidFill>
              <a:effectLst/>
              <a:latin typeface="+mn-lt"/>
              <a:ea typeface="+mn-ea"/>
              <a:cs typeface="+mn-cs"/>
            </a:rPr>
            <a:t>者」：</a:t>
          </a:r>
          <a:r>
            <a:rPr kumimoji="1" lang="ja-JP" altLang="ja-JP" sz="1200">
              <a:solidFill>
                <a:schemeClr val="lt1"/>
              </a:solidFill>
              <a:effectLst/>
              <a:latin typeface="+mn-lt"/>
              <a:ea typeface="+mn-ea"/>
              <a:cs typeface="+mn-cs"/>
            </a:rPr>
            <a:t>郵便番号、住所、所属、氏名、電話、</a:t>
          </a:r>
          <a:r>
            <a:rPr kumimoji="1" lang="en-US" altLang="ja-JP" sz="1200">
              <a:solidFill>
                <a:schemeClr val="lt1"/>
              </a:solidFill>
              <a:effectLst/>
              <a:latin typeface="+mn-lt"/>
              <a:ea typeface="+mn-ea"/>
              <a:cs typeface="+mn-cs"/>
            </a:rPr>
            <a:t>FAX</a:t>
          </a:r>
          <a:r>
            <a:rPr kumimoji="1" lang="ja-JP" altLang="ja-JP" sz="1200">
              <a:solidFill>
                <a:schemeClr val="lt1"/>
              </a:solidFill>
              <a:effectLst/>
              <a:latin typeface="+mn-lt"/>
              <a:ea typeface="+mn-ea"/>
              <a:cs typeface="+mn-cs"/>
            </a:rPr>
            <a:t>、</a:t>
          </a:r>
          <a:r>
            <a:rPr kumimoji="1" lang="en-US" altLang="ja-JP" sz="1200">
              <a:solidFill>
                <a:schemeClr val="lt1"/>
              </a:solidFill>
              <a:effectLst/>
              <a:latin typeface="+mn-lt"/>
              <a:ea typeface="+mn-ea"/>
              <a:cs typeface="+mn-cs"/>
            </a:rPr>
            <a:t>e-mail</a:t>
          </a:r>
          <a:r>
            <a:rPr kumimoji="1" lang="ja-JP" altLang="ja-JP" sz="1200">
              <a:solidFill>
                <a:schemeClr val="lt1"/>
              </a:solidFill>
              <a:effectLst/>
              <a:latin typeface="+mn-lt"/>
              <a:ea typeface="+mn-ea"/>
              <a:cs typeface="+mn-cs"/>
            </a:rPr>
            <a:t>・・・経理、支払い等に関するご担当窓口の情報をご入力ください。</a:t>
          </a:r>
          <a:endParaRPr kumimoji="0" lang="en-US" altLang="ja-JP" sz="1200">
            <a:solidFill>
              <a:schemeClr val="lt1"/>
            </a:solidFill>
            <a:effectLst/>
            <a:latin typeface="+mn-lt"/>
            <a:ea typeface="+mn-ea"/>
            <a:cs typeface="+mn-cs"/>
          </a:endParaRPr>
        </a:p>
        <a:p>
          <a:pPr marL="285750" indent="-285750" algn="l">
            <a:buFont typeface="Arial" panose="020B0604020202020204" pitchFamily="34" charset="0"/>
            <a:buChar char="•"/>
          </a:pPr>
          <a:r>
            <a:rPr kumimoji="0" lang="ja-JP" altLang="en-US" sz="1200">
              <a:solidFill>
                <a:schemeClr val="lt1"/>
              </a:solidFill>
              <a:effectLst/>
              <a:latin typeface="+mn-lt"/>
              <a:ea typeface="+mn-ea"/>
              <a:cs typeface="+mn-cs"/>
            </a:rPr>
            <a:t>「</a:t>
          </a:r>
          <a:r>
            <a:rPr kumimoji="1" lang="ja-JP" altLang="ja-JP" sz="1200">
              <a:solidFill>
                <a:schemeClr val="lt1"/>
              </a:solidFill>
              <a:effectLst/>
              <a:latin typeface="+mn-lt"/>
              <a:ea typeface="+mn-ea"/>
              <a:cs typeface="+mn-cs"/>
            </a:rPr>
            <a:t>知財担当者</a:t>
          </a:r>
          <a:r>
            <a:rPr kumimoji="1" lang="ja-JP" altLang="en-US" sz="1200">
              <a:solidFill>
                <a:schemeClr val="lt1"/>
              </a:solidFill>
              <a:effectLst/>
              <a:latin typeface="+mn-lt"/>
              <a:ea typeface="+mn-ea"/>
              <a:cs typeface="+mn-cs"/>
            </a:rPr>
            <a:t>」：</a:t>
          </a:r>
          <a:r>
            <a:rPr kumimoji="1" lang="ja-JP" altLang="ja-JP" sz="1200">
              <a:solidFill>
                <a:schemeClr val="lt1"/>
              </a:solidFill>
              <a:effectLst/>
              <a:latin typeface="+mn-lt"/>
              <a:ea typeface="+mn-ea"/>
              <a:cs typeface="+mn-cs"/>
            </a:rPr>
            <a:t>所属・役職、氏名、電話、</a:t>
          </a:r>
          <a:r>
            <a:rPr kumimoji="1" lang="en-US" altLang="ja-JP" sz="1200">
              <a:solidFill>
                <a:schemeClr val="lt1"/>
              </a:solidFill>
              <a:effectLst/>
              <a:latin typeface="+mn-lt"/>
              <a:ea typeface="+mn-ea"/>
              <a:cs typeface="+mn-cs"/>
            </a:rPr>
            <a:t>FAX</a:t>
          </a:r>
          <a:r>
            <a:rPr kumimoji="1" lang="ja-JP" altLang="ja-JP" sz="1200">
              <a:solidFill>
                <a:schemeClr val="lt1"/>
              </a:solidFill>
              <a:effectLst/>
              <a:latin typeface="+mn-lt"/>
              <a:ea typeface="+mn-ea"/>
              <a:cs typeface="+mn-cs"/>
            </a:rPr>
            <a:t>、</a:t>
          </a:r>
          <a:r>
            <a:rPr kumimoji="1" lang="en-US" altLang="ja-JP" sz="1200">
              <a:solidFill>
                <a:schemeClr val="lt1"/>
              </a:solidFill>
              <a:effectLst/>
              <a:latin typeface="+mn-lt"/>
              <a:ea typeface="+mn-ea"/>
              <a:cs typeface="+mn-cs"/>
            </a:rPr>
            <a:t>e-mail</a:t>
          </a:r>
          <a:r>
            <a:rPr kumimoji="1" lang="ja-JP" altLang="ja-JP" sz="1200">
              <a:solidFill>
                <a:schemeClr val="lt1"/>
              </a:solidFill>
              <a:effectLst/>
              <a:latin typeface="+mn-lt"/>
              <a:ea typeface="+mn-ea"/>
              <a:cs typeface="+mn-cs"/>
            </a:rPr>
            <a:t>・・・知財に関してお問い合わせする際のご担当者様をご入力ください。</a:t>
          </a:r>
          <a:endParaRPr kumimoji="1" lang="en-US" altLang="ja-JP" sz="1200">
            <a:solidFill>
              <a:schemeClr val="lt1"/>
            </a:solidFill>
            <a:effectLst/>
            <a:latin typeface="+mn-lt"/>
            <a:ea typeface="+mn-ea"/>
            <a:cs typeface="+mn-cs"/>
          </a:endParaRPr>
        </a:p>
        <a:p>
          <a:pPr marL="285750" indent="-285750" algn="l">
            <a:buFont typeface="Arial" panose="020B0604020202020204" pitchFamily="34" charset="0"/>
            <a:buChar char="•"/>
          </a:pPr>
          <a:r>
            <a:rPr kumimoji="1" lang="ja-JP" altLang="ja-JP" sz="1200">
              <a:solidFill>
                <a:schemeClr val="lt1"/>
              </a:solidFill>
              <a:effectLst/>
              <a:latin typeface="+mn-lt"/>
              <a:ea typeface="+mn-ea"/>
              <a:cs typeface="+mn-cs"/>
            </a:rPr>
            <a:t>「</a:t>
          </a:r>
          <a:r>
            <a:rPr kumimoji="1" lang="ja-JP" altLang="en-US" sz="1200">
              <a:solidFill>
                <a:schemeClr val="lt1"/>
              </a:solidFill>
              <a:effectLst/>
              <a:latin typeface="+mn-lt"/>
              <a:ea typeface="+mn-ea"/>
              <a:cs typeface="+mn-cs"/>
            </a:rPr>
            <a:t>研究倫理教育責任者</a:t>
          </a:r>
          <a:r>
            <a:rPr kumimoji="1" lang="ja-JP" altLang="ja-JP" sz="1200">
              <a:solidFill>
                <a:schemeClr val="lt1"/>
              </a:solidFill>
              <a:effectLst/>
              <a:latin typeface="+mn-lt"/>
              <a:ea typeface="+mn-ea"/>
              <a:cs typeface="+mn-cs"/>
            </a:rPr>
            <a:t>」：所属</a:t>
          </a:r>
          <a:r>
            <a:rPr kumimoji="1" lang="ja-JP" altLang="en-US" sz="1200">
              <a:solidFill>
                <a:schemeClr val="lt1"/>
              </a:solidFill>
              <a:effectLst/>
              <a:latin typeface="+mn-lt"/>
              <a:ea typeface="+mn-ea"/>
              <a:cs typeface="+mn-cs"/>
            </a:rPr>
            <a:t>・役職</a:t>
          </a:r>
          <a:r>
            <a:rPr kumimoji="1" lang="ja-JP" altLang="ja-JP" sz="1200">
              <a:solidFill>
                <a:schemeClr val="lt1"/>
              </a:solidFill>
              <a:effectLst/>
              <a:latin typeface="+mn-lt"/>
              <a:ea typeface="+mn-ea"/>
              <a:cs typeface="+mn-cs"/>
            </a:rPr>
            <a:t>、氏名、電話、</a:t>
          </a:r>
          <a:r>
            <a:rPr kumimoji="1" lang="en-US" altLang="ja-JP" sz="1200">
              <a:solidFill>
                <a:schemeClr val="lt1"/>
              </a:solidFill>
              <a:effectLst/>
              <a:latin typeface="+mn-lt"/>
              <a:ea typeface="+mn-ea"/>
              <a:cs typeface="+mn-cs"/>
            </a:rPr>
            <a:t>FAX</a:t>
          </a:r>
          <a:r>
            <a:rPr kumimoji="1" lang="ja-JP" altLang="ja-JP" sz="1200">
              <a:solidFill>
                <a:schemeClr val="lt1"/>
              </a:solidFill>
              <a:effectLst/>
              <a:latin typeface="+mn-lt"/>
              <a:ea typeface="+mn-ea"/>
              <a:cs typeface="+mn-cs"/>
            </a:rPr>
            <a:t>、</a:t>
          </a:r>
          <a:r>
            <a:rPr kumimoji="1" lang="en-US" altLang="ja-JP" sz="1200">
              <a:solidFill>
                <a:schemeClr val="lt1"/>
              </a:solidFill>
              <a:effectLst/>
              <a:latin typeface="+mn-lt"/>
              <a:ea typeface="+mn-ea"/>
              <a:cs typeface="+mn-cs"/>
            </a:rPr>
            <a:t>e-mail</a:t>
          </a:r>
          <a:r>
            <a:rPr kumimoji="1" lang="ja-JP" altLang="ja-JP" sz="1200">
              <a:solidFill>
                <a:schemeClr val="lt1"/>
              </a:solidFill>
              <a:effectLst/>
              <a:latin typeface="+mn-lt"/>
              <a:ea typeface="+mn-ea"/>
              <a:cs typeface="+mn-cs"/>
            </a:rPr>
            <a:t>・・・</a:t>
          </a:r>
          <a:r>
            <a:rPr kumimoji="1" lang="ja-JP" altLang="en-US" sz="1200">
              <a:solidFill>
                <a:schemeClr val="lt1"/>
              </a:solidFill>
              <a:effectLst/>
              <a:latin typeface="+mn-lt"/>
              <a:ea typeface="+mn-ea"/>
              <a:cs typeface="+mn-cs"/>
            </a:rPr>
            <a:t>研究倫理教育責任者（</a:t>
          </a:r>
          <a:r>
            <a:rPr lang="ja-JP" altLang="en-US" sz="1200" b="0" i="0" u="none" strike="noStrike" baseline="0" smtClean="0">
              <a:solidFill>
                <a:schemeClr val="lt1"/>
              </a:solidFill>
              <a:latin typeface="+mn-lt"/>
              <a:ea typeface="+mn-ea"/>
              <a:cs typeface="+mn-cs"/>
            </a:rPr>
            <a:t>所属する技術者等、広く研究活動に関わる者を対象に定期的に研究倫理教育を実施する者</a:t>
          </a:r>
          <a:r>
            <a:rPr kumimoji="1" lang="ja-JP" altLang="en-US" sz="1200">
              <a:solidFill>
                <a:schemeClr val="lt1"/>
              </a:solidFill>
              <a:effectLst/>
              <a:latin typeface="+mn-lt"/>
              <a:ea typeface="+mn-ea"/>
              <a:cs typeface="+mn-cs"/>
            </a:rPr>
            <a:t>）に関する</a:t>
          </a:r>
          <a:r>
            <a:rPr kumimoji="1" lang="ja-JP" altLang="ja-JP" sz="1200">
              <a:solidFill>
                <a:schemeClr val="lt1"/>
              </a:solidFill>
              <a:effectLst/>
              <a:latin typeface="+mn-lt"/>
              <a:ea typeface="+mn-ea"/>
              <a:cs typeface="+mn-cs"/>
            </a:rPr>
            <a:t>情報をご入力ください。</a:t>
          </a:r>
          <a:endParaRPr kumimoji="0" lang="en-US" altLang="ja-JP" sz="1200">
            <a:solidFill>
              <a:schemeClr val="lt1"/>
            </a:solidFill>
            <a:effectLst/>
            <a:latin typeface="+mn-lt"/>
            <a:ea typeface="+mn-ea"/>
            <a:cs typeface="+mn-cs"/>
          </a:endParaRPr>
        </a:p>
        <a:p>
          <a:pPr marL="285750" indent="-285750" algn="l">
            <a:buFont typeface="Arial" panose="020B0604020202020204" pitchFamily="34" charset="0"/>
            <a:buChar char="•"/>
          </a:pPr>
          <a:r>
            <a:rPr lang="ja-JP" altLang="ja-JP" sz="1200">
              <a:solidFill>
                <a:schemeClr val="lt1"/>
              </a:solidFill>
              <a:effectLst/>
              <a:latin typeface="+mn-lt"/>
              <a:ea typeface="+mn-ea"/>
              <a:cs typeface="+mn-cs"/>
            </a:rPr>
            <a:t>「</a:t>
          </a:r>
          <a:r>
            <a:rPr lang="ja-JP" altLang="en-US" sz="1200">
              <a:solidFill>
                <a:schemeClr val="lt1"/>
              </a:solidFill>
              <a:effectLst/>
              <a:latin typeface="+mn-lt"/>
              <a:ea typeface="+mn-ea"/>
              <a:cs typeface="+mn-cs"/>
            </a:rPr>
            <a:t>コンプライアンス推進責任者</a:t>
          </a:r>
          <a:r>
            <a:rPr kumimoji="1" lang="ja-JP" altLang="ja-JP" sz="1200">
              <a:solidFill>
                <a:schemeClr val="lt1"/>
              </a:solidFill>
              <a:effectLst/>
              <a:latin typeface="+mn-lt"/>
              <a:ea typeface="+mn-ea"/>
              <a:cs typeface="+mn-cs"/>
            </a:rPr>
            <a:t>」：所属・役職、氏名、電話、</a:t>
          </a:r>
          <a:r>
            <a:rPr kumimoji="1" lang="en-US" altLang="ja-JP" sz="1200">
              <a:solidFill>
                <a:schemeClr val="lt1"/>
              </a:solidFill>
              <a:effectLst/>
              <a:latin typeface="+mn-lt"/>
              <a:ea typeface="+mn-ea"/>
              <a:cs typeface="+mn-cs"/>
            </a:rPr>
            <a:t>FAX</a:t>
          </a:r>
          <a:r>
            <a:rPr kumimoji="1" lang="ja-JP" altLang="ja-JP" sz="1200">
              <a:solidFill>
                <a:schemeClr val="lt1"/>
              </a:solidFill>
              <a:effectLst/>
              <a:latin typeface="+mn-lt"/>
              <a:ea typeface="+mn-ea"/>
              <a:cs typeface="+mn-cs"/>
            </a:rPr>
            <a:t>、</a:t>
          </a:r>
          <a:r>
            <a:rPr kumimoji="1" lang="en-US" altLang="ja-JP" sz="1200">
              <a:solidFill>
                <a:schemeClr val="lt1"/>
              </a:solidFill>
              <a:effectLst/>
              <a:latin typeface="+mn-lt"/>
              <a:ea typeface="+mn-ea"/>
              <a:cs typeface="+mn-cs"/>
            </a:rPr>
            <a:t>e-mail</a:t>
          </a:r>
          <a:r>
            <a:rPr kumimoji="1" lang="ja-JP" altLang="ja-JP" sz="1200">
              <a:solidFill>
                <a:schemeClr val="lt1"/>
              </a:solidFill>
              <a:effectLst/>
              <a:latin typeface="+mn-lt"/>
              <a:ea typeface="+mn-ea"/>
              <a:cs typeface="+mn-cs"/>
            </a:rPr>
            <a:t>・・・</a:t>
          </a:r>
          <a:r>
            <a:rPr kumimoji="1" lang="ja-JP" altLang="en-US" sz="1200">
              <a:solidFill>
                <a:schemeClr val="lt1"/>
              </a:solidFill>
              <a:effectLst/>
              <a:latin typeface="+mn-lt"/>
              <a:ea typeface="+mn-ea"/>
              <a:cs typeface="+mn-cs"/>
            </a:rPr>
            <a:t>コンプライアンス推進責任者（</a:t>
          </a:r>
          <a:r>
            <a:rPr lang="ja-JP" altLang="en-US" sz="1200" b="0" i="0" u="none" strike="noStrike" baseline="0" smtClean="0">
              <a:solidFill>
                <a:schemeClr val="lt1"/>
              </a:solidFill>
              <a:latin typeface="+mn-lt"/>
              <a:ea typeface="+mn-ea"/>
              <a:cs typeface="+mn-cs"/>
            </a:rPr>
            <a:t>機関内の各部局等における競争的資金等の運営・管理について実質的な責任と権限を持つ者</a:t>
          </a:r>
          <a:r>
            <a:rPr kumimoji="1" lang="ja-JP" altLang="en-US" sz="1200">
              <a:solidFill>
                <a:schemeClr val="lt1"/>
              </a:solidFill>
              <a:effectLst/>
              <a:latin typeface="+mn-lt"/>
              <a:ea typeface="+mn-ea"/>
              <a:cs typeface="+mn-cs"/>
            </a:rPr>
            <a:t>）に関する情報</a:t>
          </a:r>
          <a:r>
            <a:rPr kumimoji="1" lang="ja-JP" altLang="ja-JP" sz="1200">
              <a:solidFill>
                <a:schemeClr val="lt1"/>
              </a:solidFill>
              <a:effectLst/>
              <a:latin typeface="+mn-lt"/>
              <a:ea typeface="+mn-ea"/>
              <a:cs typeface="+mn-cs"/>
            </a:rPr>
            <a:t>をご入力ください。</a:t>
          </a:r>
          <a:endParaRPr kumimoji="1" lang="en-US" altLang="ja-JP" sz="1200">
            <a:solidFill>
              <a:schemeClr val="lt1"/>
            </a:solidFill>
            <a:effectLst/>
            <a:latin typeface="+mn-lt"/>
            <a:ea typeface="+mn-ea"/>
            <a:cs typeface="+mn-cs"/>
          </a:endParaRPr>
        </a:p>
        <a:p>
          <a:pPr rtl="0"/>
          <a:r>
            <a:rPr lang="ja-JP" altLang="en-US" sz="1050" b="0" i="0" u="none" strike="noStrike" baseline="0" smtClean="0">
              <a:solidFill>
                <a:schemeClr val="lt1"/>
              </a:solidFill>
              <a:latin typeface="+mn-lt"/>
              <a:ea typeface="+mn-ea"/>
              <a:cs typeface="+mn-cs"/>
            </a:rPr>
            <a:t>　　</a:t>
          </a:r>
          <a:r>
            <a:rPr lang="en-US" altLang="ja-JP" sz="1050" b="0" i="0" u="none" strike="noStrike" baseline="0" smtClean="0">
              <a:solidFill>
                <a:schemeClr val="lt1"/>
              </a:solidFill>
              <a:latin typeface="+mn-lt"/>
              <a:ea typeface="+mn-ea"/>
              <a:cs typeface="+mn-cs"/>
            </a:rPr>
            <a:t>※</a:t>
          </a:r>
          <a:r>
            <a:rPr lang="ja-JP" altLang="en-US" sz="1050" b="0" i="0" u="none" strike="noStrike" baseline="0" smtClean="0">
              <a:solidFill>
                <a:schemeClr val="lt1"/>
              </a:solidFill>
              <a:latin typeface="+mn-lt"/>
              <a:ea typeface="+mn-ea"/>
              <a:cs typeface="+mn-cs"/>
            </a:rPr>
            <a:t>「研究倫理教育責任者」「コンプライアンス推進責任者」に問い合わせをすることはございません。</a:t>
          </a:r>
        </a:p>
        <a:p>
          <a:pPr rtl="0"/>
          <a:r>
            <a:rPr lang="ja-JP" altLang="en-US" sz="1050" b="0" i="0" u="none" strike="noStrike" baseline="0" smtClean="0">
              <a:solidFill>
                <a:schemeClr val="lt1"/>
              </a:solidFill>
              <a:latin typeface="+mn-lt"/>
              <a:ea typeface="+mn-ea"/>
              <a:cs typeface="+mn-cs"/>
            </a:rPr>
            <a:t>　　　講演会やセミナーなどのご案内や、研究公正に関するメールマガジンなどをお送りする時に使用させていた　</a:t>
          </a:r>
          <a:endParaRPr lang="en-US" altLang="ja-JP" sz="1050" b="0" i="0" u="none" strike="noStrike" baseline="0" smtClean="0">
            <a:solidFill>
              <a:schemeClr val="lt1"/>
            </a:solidFill>
            <a:latin typeface="+mn-lt"/>
            <a:ea typeface="+mn-ea"/>
            <a:cs typeface="+mn-cs"/>
          </a:endParaRPr>
        </a:p>
        <a:p>
          <a:pPr rtl="0"/>
          <a:r>
            <a:rPr lang="ja-JP" altLang="en-US" sz="1050" b="0" i="0" u="none" strike="noStrike" baseline="0" smtClean="0">
              <a:solidFill>
                <a:schemeClr val="lt1"/>
              </a:solidFill>
              <a:latin typeface="+mn-lt"/>
              <a:ea typeface="+mn-ea"/>
              <a:cs typeface="+mn-cs"/>
            </a:rPr>
            <a:t>　　　だく予定です。</a:t>
          </a:r>
        </a:p>
        <a:p>
          <a:pPr rtl="0"/>
          <a:r>
            <a:rPr lang="ja-JP" altLang="en-US" sz="1050" b="0" i="0" u="none" strike="noStrike" baseline="0" smtClean="0">
              <a:solidFill>
                <a:schemeClr val="lt1"/>
              </a:solidFill>
              <a:latin typeface="+mn-lt"/>
              <a:ea typeface="+mn-ea"/>
              <a:cs typeface="+mn-cs"/>
            </a:rPr>
            <a:t>　　　記入にあたりましては、次の要領でお願いいたします。</a:t>
          </a:r>
        </a:p>
        <a:p>
          <a:pPr rtl="0"/>
          <a:r>
            <a:rPr lang="ja-JP" altLang="en-US" sz="1050" b="0" i="0" u="none" strike="noStrike" baseline="0" smtClean="0">
              <a:solidFill>
                <a:schemeClr val="lt1"/>
              </a:solidFill>
              <a:latin typeface="+mn-lt"/>
              <a:ea typeface="+mn-ea"/>
              <a:cs typeface="+mn-cs"/>
            </a:rPr>
            <a:t>　　　･機関によりましては「研究倫理教育責任者」「コンプライアンス推進責任者」とは異なる名称の場合があ</a:t>
          </a:r>
          <a:endParaRPr lang="en-US" altLang="ja-JP" sz="1050" b="0" i="0" u="none" strike="noStrike" baseline="0" smtClean="0">
            <a:solidFill>
              <a:schemeClr val="lt1"/>
            </a:solidFill>
            <a:latin typeface="+mn-lt"/>
            <a:ea typeface="+mn-ea"/>
            <a:cs typeface="+mn-cs"/>
          </a:endParaRPr>
        </a:p>
        <a:p>
          <a:pPr rtl="0"/>
          <a:r>
            <a:rPr lang="ja-JP" altLang="en-US" sz="1050" b="0" i="0" u="none" strike="noStrike" baseline="0" smtClean="0">
              <a:solidFill>
                <a:schemeClr val="lt1"/>
              </a:solidFill>
              <a:latin typeface="+mn-lt"/>
              <a:ea typeface="+mn-ea"/>
              <a:cs typeface="+mn-cs"/>
            </a:rPr>
            <a:t>　　　　りますので、その場合は同様の職務を担っている方について記入してください。</a:t>
          </a:r>
        </a:p>
        <a:p>
          <a:pPr rtl="0"/>
          <a:r>
            <a:rPr lang="ja-JP" altLang="en-US" sz="1050" b="0" i="0" u="none" strike="noStrike" baseline="0" smtClean="0">
              <a:solidFill>
                <a:schemeClr val="lt1"/>
              </a:solidFill>
              <a:latin typeface="+mn-lt"/>
              <a:ea typeface="+mn-ea"/>
              <a:cs typeface="+mn-cs"/>
            </a:rPr>
            <a:t>　　　・明確に「責任者」として定めていない場合は、同様の職務を担当している方について記入してください。</a:t>
          </a:r>
        </a:p>
        <a:p>
          <a:pPr rtl="0"/>
          <a:r>
            <a:rPr lang="ja-JP" altLang="en-US" sz="1050" b="0" i="0" u="none" strike="noStrike" baseline="0" smtClean="0">
              <a:solidFill>
                <a:schemeClr val="lt1"/>
              </a:solidFill>
              <a:latin typeface="+mn-lt"/>
              <a:ea typeface="+mn-ea"/>
              <a:cs typeface="+mn-cs"/>
            </a:rPr>
            <a:t>　　　・各種のご案内を責任者に直接お送りすることに問題があるようでしたら、電話・</a:t>
          </a:r>
          <a:r>
            <a:rPr lang="en-US" altLang="ja-JP" sz="1050" b="0" i="0" u="none" strike="noStrike" baseline="0" smtClean="0">
              <a:solidFill>
                <a:schemeClr val="lt1"/>
              </a:solidFill>
              <a:latin typeface="+mn-lt"/>
              <a:ea typeface="+mn-ea"/>
              <a:cs typeface="+mn-cs"/>
            </a:rPr>
            <a:t>Fax</a:t>
          </a:r>
          <a:r>
            <a:rPr lang="ja-JP" altLang="en-US" sz="1050" b="0" i="0" u="none" strike="noStrike" baseline="0" smtClean="0">
              <a:solidFill>
                <a:schemeClr val="lt1"/>
              </a:solidFill>
              <a:latin typeface="+mn-lt"/>
              <a:ea typeface="+mn-ea"/>
              <a:cs typeface="+mn-cs"/>
            </a:rPr>
            <a:t>・</a:t>
          </a:r>
          <a:r>
            <a:rPr lang="en-US" altLang="ja-JP" sz="1050" b="0" i="0" u="none" strike="noStrike" baseline="0" smtClean="0">
              <a:solidFill>
                <a:schemeClr val="lt1"/>
              </a:solidFill>
              <a:latin typeface="+mn-lt"/>
              <a:ea typeface="+mn-ea"/>
              <a:cs typeface="+mn-cs"/>
            </a:rPr>
            <a:t>E-mail</a:t>
          </a:r>
          <a:r>
            <a:rPr lang="ja-JP" altLang="en-US" sz="1050" b="0" i="0" u="none" strike="noStrike" baseline="0" smtClean="0">
              <a:solidFill>
                <a:schemeClr val="lt1"/>
              </a:solidFill>
              <a:latin typeface="+mn-lt"/>
              <a:ea typeface="+mn-ea"/>
              <a:cs typeface="+mn-cs"/>
            </a:rPr>
            <a:t>欄は事務担当部</a:t>
          </a:r>
          <a:endParaRPr lang="en-US" altLang="ja-JP" sz="1050" b="0" i="0" u="none" strike="noStrike" baseline="0" smtClean="0">
            <a:solidFill>
              <a:schemeClr val="lt1"/>
            </a:solidFill>
            <a:latin typeface="+mn-lt"/>
            <a:ea typeface="+mn-ea"/>
            <a:cs typeface="+mn-cs"/>
          </a:endParaRPr>
        </a:p>
        <a:p>
          <a:pPr rtl="0"/>
          <a:r>
            <a:rPr lang="ja-JP" altLang="en-US" sz="1050" b="0" i="0" u="none" strike="noStrike" baseline="0" smtClean="0">
              <a:solidFill>
                <a:schemeClr val="lt1"/>
              </a:solidFill>
              <a:latin typeface="+mn-lt"/>
              <a:ea typeface="+mn-ea"/>
              <a:cs typeface="+mn-cs"/>
            </a:rPr>
            <a:t>　　　　署（または事務担当者）のものを記入されても結構です。この場合でも、責任者名の記入はお願いします。</a:t>
          </a:r>
          <a:endParaRPr lang="ja-JP" altLang="ja-JP" sz="16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161924</xdr:colOff>
      <xdr:row>5</xdr:row>
      <xdr:rowOff>76198</xdr:rowOff>
    </xdr:from>
    <xdr:to>
      <xdr:col>19</xdr:col>
      <xdr:colOff>333374</xdr:colOff>
      <xdr:row>19</xdr:row>
      <xdr:rowOff>19050</xdr:rowOff>
    </xdr:to>
    <xdr:sp macro="" textlink="">
      <xdr:nvSpPr>
        <xdr:cNvPr id="2" name="正方形/長方形 1"/>
        <xdr:cNvSpPr/>
      </xdr:nvSpPr>
      <xdr:spPr>
        <a:xfrm>
          <a:off x="10810874" y="1295398"/>
          <a:ext cx="7905750" cy="3009902"/>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b="1">
              <a:latin typeface="+mj-ea"/>
              <a:ea typeface="+mj-ea"/>
            </a:rPr>
            <a:t>作成上の注意</a:t>
          </a:r>
          <a:endParaRPr kumimoji="1" lang="en-US" altLang="ja-JP" sz="2000" b="1">
            <a:latin typeface="+mj-ea"/>
            <a:ea typeface="+mj-ea"/>
          </a:endParaRPr>
        </a:p>
        <a:p>
          <a:r>
            <a:rPr lang="en-US" altLang="ja-JP" sz="1600" b="0" i="0">
              <a:solidFill>
                <a:schemeClr val="lt1"/>
              </a:solidFill>
              <a:effectLst/>
              <a:latin typeface="+mn-lt"/>
              <a:ea typeface="+mn-ea"/>
              <a:cs typeface="+mn-cs"/>
            </a:rPr>
            <a:t>※</a:t>
          </a:r>
          <a:r>
            <a:rPr lang="ja-JP" altLang="ja-JP" sz="1600" b="0" i="0">
              <a:solidFill>
                <a:schemeClr val="lt1"/>
              </a:solidFill>
              <a:effectLst/>
              <a:latin typeface="+mn-lt"/>
              <a:ea typeface="+mn-ea"/>
              <a:cs typeface="+mn-cs"/>
            </a:rPr>
            <a:t>提出の際は記載例を削除の上、黒字で記入してください。</a:t>
          </a:r>
          <a:r>
            <a:rPr lang="ja-JP" altLang="ja-JP" sz="1600">
              <a:solidFill>
                <a:schemeClr val="lt1"/>
              </a:solidFill>
              <a:effectLst/>
              <a:latin typeface="+mn-lt"/>
              <a:ea typeface="+mn-ea"/>
              <a:cs typeface="+mn-cs"/>
            </a:rPr>
            <a:t> </a:t>
          </a:r>
          <a:endParaRPr lang="ja-JP" altLang="ja-JP" sz="1600">
            <a:effectLst/>
          </a:endParaRPr>
        </a:p>
        <a:p>
          <a:r>
            <a:rPr kumimoji="1" lang="en-US" altLang="ja-JP" sz="1600">
              <a:solidFill>
                <a:schemeClr val="lt1"/>
              </a:solidFill>
              <a:effectLst/>
              <a:latin typeface="+mn-lt"/>
              <a:ea typeface="+mn-ea"/>
              <a:cs typeface="+mn-cs"/>
            </a:rPr>
            <a:t>※</a:t>
          </a:r>
          <a:r>
            <a:rPr kumimoji="1" lang="ja-JP" altLang="ja-JP" sz="1600">
              <a:solidFill>
                <a:schemeClr val="lt1"/>
              </a:solidFill>
              <a:effectLst/>
              <a:latin typeface="+mn-lt"/>
              <a:ea typeface="+mn-ea"/>
              <a:cs typeface="+mn-cs"/>
            </a:rPr>
            <a:t>費目自体に該当する計上が無い場合は記載例は削除してください。</a:t>
          </a:r>
          <a:endParaRPr kumimoji="1" lang="en-US" altLang="ja-JP" sz="1600"/>
        </a:p>
        <a:p>
          <a:pPr algn="l"/>
          <a:r>
            <a:rPr kumimoji="1" lang="en-US" altLang="ja-JP" sz="1600"/>
            <a:t>※</a:t>
          </a:r>
          <a:r>
            <a:rPr kumimoji="1" lang="ja-JP" altLang="en-US" sz="1600"/>
            <a:t>水色セルに記入してください。（</a:t>
          </a:r>
          <a:r>
            <a:rPr kumimoji="1" lang="ja-JP" altLang="en-US" sz="1600" u="sng"/>
            <a:t>水色セル以外については変更等しないでください。</a:t>
          </a:r>
          <a:r>
            <a:rPr kumimoji="1" lang="ja-JP" altLang="en-US" sz="1600"/>
            <a:t>）</a:t>
          </a:r>
          <a:endParaRPr kumimoji="1" lang="en-US" altLang="ja-JP" sz="1100"/>
        </a:p>
        <a:p>
          <a:pPr marL="171450" indent="-171450" algn="l">
            <a:buFont typeface="Wingdings" panose="05000000000000000000" pitchFamily="2" charset="2"/>
            <a:buChar char="l"/>
          </a:pPr>
          <a:r>
            <a:rPr kumimoji="1" lang="ja-JP" altLang="en-US" sz="1100"/>
            <a:t>見積書または金額が記載されたカタログの添付が必要です。</a:t>
          </a:r>
          <a:endParaRPr kumimoji="1" lang="en-US" altLang="ja-JP" sz="1100"/>
        </a:p>
        <a:p>
          <a:pPr marL="171450" indent="-171450" algn="l">
            <a:buFont typeface="Wingdings" panose="05000000000000000000" pitchFamily="2" charset="2"/>
            <a:buChar char="l"/>
          </a:pPr>
          <a:r>
            <a:rPr kumimoji="1" lang="ja-JP" altLang="en-US" sz="1100"/>
            <a:t>見積書がある場合は見積書に記載の金額を入力してください。</a:t>
          </a:r>
          <a:endParaRPr kumimoji="1" lang="en-US" altLang="ja-JP" sz="1100"/>
        </a:p>
        <a:p>
          <a:pPr algn="l"/>
          <a:endParaRPr kumimoji="1" lang="en-US" altLang="ja-JP" sz="1100"/>
        </a:p>
        <a:p>
          <a:pPr marL="171450" indent="-171450" algn="l">
            <a:buFont typeface="Arial" panose="020B0604020202020204" pitchFamily="34" charset="0"/>
            <a:buChar char="•"/>
          </a:pPr>
          <a:r>
            <a:rPr kumimoji="1" lang="ja-JP" altLang="en-US" sz="1100"/>
            <a:t>品名／具体的な機器名を記載してください。</a:t>
          </a:r>
          <a:r>
            <a:rPr kumimoji="1" lang="ja-JP" altLang="en-US" sz="1100" u="sng"/>
            <a:t>品番・型番名だけは不可。</a:t>
          </a:r>
          <a:endParaRPr kumimoji="1" lang="en-US" altLang="ja-JP" sz="1100" u="sng"/>
        </a:p>
        <a:p>
          <a:pPr marL="171450" indent="-171450" algn="l">
            <a:buFont typeface="Arial" panose="020B0604020202020204" pitchFamily="34" charset="0"/>
            <a:buChar char="•"/>
          </a:pPr>
          <a:r>
            <a:rPr kumimoji="1" lang="ja-JP" altLang="en-US" sz="1100"/>
            <a:t>使途／具体的な使い途を必ず記入してください。</a:t>
          </a:r>
          <a:r>
            <a:rPr kumimoji="1" lang="ja-JP" altLang="en-US" sz="1100" u="sng"/>
            <a:t>空欄は不可。</a:t>
          </a:r>
          <a:endParaRPr kumimoji="1" lang="en-US" altLang="ja-JP" sz="1100" u="sng"/>
        </a:p>
        <a:p>
          <a:pPr marL="171450" indent="-171450" algn="l">
            <a:buFont typeface="Arial" panose="020B0604020202020204" pitchFamily="34" charset="0"/>
            <a:buChar char="•"/>
          </a:pPr>
          <a:r>
            <a:rPr kumimoji="1" lang="ja-JP" altLang="en-US" sz="1100"/>
            <a:t>購入予定時期／購入時期を四半期単位で記入してください</a:t>
          </a:r>
          <a:endParaRPr kumimoji="1" lang="en-US" altLang="ja-JP" sz="1100"/>
        </a:p>
        <a:p>
          <a:pPr marL="171450" indent="-171450" algn="l">
            <a:buFont typeface="Arial" panose="020B0604020202020204" pitchFamily="34" charset="0"/>
            <a:buChar char="•"/>
          </a:pPr>
          <a:r>
            <a:rPr kumimoji="1" lang="ja-JP" altLang="en-US" sz="1100">
              <a:solidFill>
                <a:schemeClr val="lt1"/>
              </a:solidFill>
              <a:effectLst/>
              <a:latin typeface="+mn-lt"/>
              <a:ea typeface="+mn-ea"/>
              <a:cs typeface="+mn-cs"/>
            </a:rPr>
            <a:t>積算根拠／</a:t>
          </a:r>
          <a:r>
            <a:rPr kumimoji="1" lang="ja-JP" altLang="ja-JP" sz="1100">
              <a:solidFill>
                <a:schemeClr val="lt1"/>
              </a:solidFill>
              <a:effectLst/>
              <a:latin typeface="+mn-lt"/>
              <a:ea typeface="+mn-ea"/>
              <a:cs typeface="+mn-cs"/>
            </a:rPr>
            <a:t>単価と数量を入力すると金額が自動計算されます</a:t>
          </a:r>
          <a:r>
            <a:rPr kumimoji="1" lang="ja-JP" altLang="en-US" sz="1100" u="sng">
              <a:solidFill>
                <a:schemeClr val="lt1"/>
              </a:solidFill>
              <a:effectLst/>
              <a:latin typeface="+mn-lt"/>
              <a:ea typeface="+mn-ea"/>
              <a:cs typeface="+mn-cs"/>
            </a:rPr>
            <a:t>。直接金額欄に入力しないでください。</a:t>
          </a:r>
          <a:r>
            <a:rPr kumimoji="1" lang="ja-JP" altLang="en-US" sz="1100">
              <a:solidFill>
                <a:schemeClr val="lt1"/>
              </a:solidFill>
              <a:effectLst/>
              <a:latin typeface="+mn-lt"/>
              <a:ea typeface="+mn-ea"/>
              <a:cs typeface="+mn-cs"/>
            </a:rPr>
            <a:t>単位はリストから適宜選択してください。</a:t>
          </a:r>
          <a:r>
            <a:rPr kumimoji="1" lang="ja-JP" altLang="ja-JP" sz="1100">
              <a:solidFill>
                <a:schemeClr val="lt1"/>
              </a:solidFill>
              <a:effectLst/>
              <a:latin typeface="+mn-lt"/>
              <a:ea typeface="+mn-ea"/>
              <a:cs typeface="+mn-cs"/>
            </a:rPr>
            <a:t>数量欄に入力しないと金額は表示されません</a:t>
          </a:r>
          <a:r>
            <a:rPr kumimoji="1" lang="ja-JP" altLang="en-US" sz="1100">
              <a:solidFill>
                <a:schemeClr val="lt1"/>
              </a:solidFill>
              <a:effectLst/>
              <a:latin typeface="+mn-lt"/>
              <a:ea typeface="+mn-ea"/>
              <a:cs typeface="+mn-cs"/>
            </a:rPr>
            <a:t>。消費税区分が「税込（課税）」となるものは、</a:t>
          </a:r>
          <a:r>
            <a:rPr kumimoji="1" lang="ja-JP" altLang="en-US" sz="1100"/>
            <a:t>消費税込の金額で記載してください。</a:t>
          </a:r>
          <a:endParaRPr lang="ja-JP" altLang="ja-JP">
            <a:effectLst/>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66675</xdr:colOff>
      <xdr:row>5</xdr:row>
      <xdr:rowOff>66674</xdr:rowOff>
    </xdr:from>
    <xdr:to>
      <xdr:col>20</xdr:col>
      <xdr:colOff>257175</xdr:colOff>
      <xdr:row>17</xdr:row>
      <xdr:rowOff>171450</xdr:rowOff>
    </xdr:to>
    <xdr:sp macro="" textlink="">
      <xdr:nvSpPr>
        <xdr:cNvPr id="2" name="正方形/長方形 1"/>
        <xdr:cNvSpPr/>
      </xdr:nvSpPr>
      <xdr:spPr>
        <a:xfrm>
          <a:off x="10325100" y="1123949"/>
          <a:ext cx="8420100" cy="2733676"/>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2000" b="1">
              <a:solidFill>
                <a:schemeClr val="lt1"/>
              </a:solidFill>
              <a:effectLst/>
              <a:latin typeface="+mn-lt"/>
              <a:ea typeface="+mn-ea"/>
              <a:cs typeface="+mn-cs"/>
            </a:rPr>
            <a:t>作成</a:t>
          </a:r>
          <a:r>
            <a:rPr kumimoji="1" lang="ja-JP" altLang="ja-JP" sz="2000" b="1">
              <a:solidFill>
                <a:schemeClr val="lt1"/>
              </a:solidFill>
              <a:effectLst/>
              <a:latin typeface="+mn-lt"/>
              <a:ea typeface="+mn-ea"/>
              <a:cs typeface="+mn-cs"/>
            </a:rPr>
            <a:t>上の注意</a:t>
          </a:r>
          <a:endParaRPr lang="ja-JP" altLang="ja-JP" sz="2000" b="1">
            <a:effectLst/>
          </a:endParaRPr>
        </a:p>
        <a:p>
          <a:r>
            <a:rPr lang="en-US" altLang="ja-JP" sz="1600" b="0" i="0">
              <a:solidFill>
                <a:schemeClr val="lt1"/>
              </a:solidFill>
              <a:effectLst/>
              <a:latin typeface="+mn-lt"/>
              <a:ea typeface="+mn-ea"/>
              <a:cs typeface="+mn-cs"/>
            </a:rPr>
            <a:t>※</a:t>
          </a:r>
          <a:r>
            <a:rPr lang="ja-JP" altLang="ja-JP" sz="1600" b="0" i="0">
              <a:solidFill>
                <a:schemeClr val="lt1"/>
              </a:solidFill>
              <a:effectLst/>
              <a:latin typeface="+mn-lt"/>
              <a:ea typeface="+mn-ea"/>
              <a:cs typeface="+mn-cs"/>
            </a:rPr>
            <a:t>提出の際は記載例を削除の上、黒字で記入してください。</a:t>
          </a:r>
          <a:r>
            <a:rPr lang="ja-JP" altLang="ja-JP" sz="1600">
              <a:solidFill>
                <a:schemeClr val="lt1"/>
              </a:solidFill>
              <a:effectLst/>
              <a:latin typeface="+mn-lt"/>
              <a:ea typeface="+mn-ea"/>
              <a:cs typeface="+mn-cs"/>
            </a:rPr>
            <a:t> </a:t>
          </a:r>
          <a:endParaRPr lang="ja-JP" altLang="ja-JP" sz="1600">
            <a:effectLst/>
          </a:endParaRPr>
        </a:p>
        <a:p>
          <a:r>
            <a:rPr kumimoji="1" lang="en-US" altLang="ja-JP" sz="1600">
              <a:solidFill>
                <a:schemeClr val="lt1"/>
              </a:solidFill>
              <a:effectLst/>
              <a:latin typeface="+mn-lt"/>
              <a:ea typeface="+mn-ea"/>
              <a:cs typeface="+mn-cs"/>
            </a:rPr>
            <a:t>※</a:t>
          </a:r>
          <a:r>
            <a:rPr kumimoji="1" lang="ja-JP" altLang="ja-JP" sz="1600">
              <a:solidFill>
                <a:schemeClr val="lt1"/>
              </a:solidFill>
              <a:effectLst/>
              <a:latin typeface="+mn-lt"/>
              <a:ea typeface="+mn-ea"/>
              <a:cs typeface="+mn-cs"/>
            </a:rPr>
            <a:t>費目自体に該当する計上が無い場合は記載例は削除してください。</a:t>
          </a:r>
          <a:endParaRPr kumimoji="1" lang="en-US" altLang="ja-JP" sz="1600">
            <a:solidFill>
              <a:schemeClr val="lt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600">
              <a:solidFill>
                <a:schemeClr val="lt1"/>
              </a:solidFill>
              <a:effectLst/>
              <a:latin typeface="+mn-lt"/>
              <a:ea typeface="+mn-ea"/>
              <a:cs typeface="+mn-cs"/>
            </a:rPr>
            <a:t>※</a:t>
          </a:r>
          <a:r>
            <a:rPr kumimoji="1" lang="ja-JP" altLang="ja-JP" sz="1600">
              <a:solidFill>
                <a:schemeClr val="lt1"/>
              </a:solidFill>
              <a:effectLst/>
              <a:latin typeface="+mn-lt"/>
              <a:ea typeface="+mn-ea"/>
              <a:cs typeface="+mn-cs"/>
            </a:rPr>
            <a:t>水色セル</a:t>
          </a:r>
          <a:r>
            <a:rPr kumimoji="1" lang="ja-JP" altLang="en-US" sz="1600">
              <a:solidFill>
                <a:schemeClr val="lt1"/>
              </a:solidFill>
              <a:effectLst/>
              <a:latin typeface="+mn-lt"/>
              <a:ea typeface="+mn-ea"/>
              <a:cs typeface="+mn-cs"/>
            </a:rPr>
            <a:t>に</a:t>
          </a:r>
          <a:r>
            <a:rPr kumimoji="1" lang="ja-JP" altLang="ja-JP" sz="1600">
              <a:solidFill>
                <a:schemeClr val="lt1"/>
              </a:solidFill>
              <a:effectLst/>
              <a:latin typeface="+mn-lt"/>
              <a:ea typeface="+mn-ea"/>
              <a:cs typeface="+mn-cs"/>
            </a:rPr>
            <a:t>記入してください。（</a:t>
          </a:r>
          <a:r>
            <a:rPr kumimoji="1" lang="ja-JP" altLang="ja-JP" sz="1600" u="sng">
              <a:solidFill>
                <a:schemeClr val="lt1"/>
              </a:solidFill>
              <a:effectLst/>
              <a:latin typeface="+mn-lt"/>
              <a:ea typeface="+mn-ea"/>
              <a:cs typeface="+mn-cs"/>
            </a:rPr>
            <a:t>水色セル以外については変更等しないでください。</a:t>
          </a:r>
          <a:r>
            <a:rPr kumimoji="1" lang="ja-JP" altLang="ja-JP" sz="1600">
              <a:solidFill>
                <a:schemeClr val="lt1"/>
              </a:solidFill>
              <a:effectLst/>
              <a:latin typeface="+mn-lt"/>
              <a:ea typeface="+mn-ea"/>
              <a:cs typeface="+mn-cs"/>
            </a:rPr>
            <a:t>）</a:t>
          </a:r>
          <a:endParaRPr lang="ja-JP" altLang="ja-JP" sz="1600">
            <a:effectLst/>
          </a:endParaRPr>
        </a:p>
        <a:p>
          <a:pPr algn="l"/>
          <a:endParaRPr kumimoji="1" lang="en-US" altLang="ja-JP" sz="1100"/>
        </a:p>
        <a:p>
          <a:pPr marL="171450" indent="-171450">
            <a:buFont typeface="Arial" panose="020B0604020202020204" pitchFamily="34" charset="0"/>
            <a:buChar char="•"/>
          </a:pPr>
          <a:r>
            <a:rPr kumimoji="1" lang="ja-JP" altLang="ja-JP" sz="1100">
              <a:solidFill>
                <a:schemeClr val="lt1"/>
              </a:solidFill>
              <a:effectLst/>
              <a:latin typeface="+mn-lt"/>
              <a:ea typeface="+mn-ea"/>
              <a:cs typeface="+mn-cs"/>
            </a:rPr>
            <a:t>品名／具体的な商品名を記載してください。</a:t>
          </a:r>
          <a:r>
            <a:rPr kumimoji="1" lang="ja-JP" altLang="ja-JP" sz="1100" u="sng">
              <a:solidFill>
                <a:schemeClr val="lt1"/>
              </a:solidFill>
              <a:effectLst/>
              <a:latin typeface="+mn-lt"/>
              <a:ea typeface="+mn-ea"/>
              <a:cs typeface="+mn-cs"/>
            </a:rPr>
            <a:t>品番・型番名だけは不可</a:t>
          </a:r>
          <a:r>
            <a:rPr kumimoji="1" lang="ja-JP" altLang="ja-JP" sz="1100">
              <a:solidFill>
                <a:schemeClr val="lt1"/>
              </a:solidFill>
              <a:effectLst/>
              <a:latin typeface="+mn-lt"/>
              <a:ea typeface="+mn-ea"/>
              <a:cs typeface="+mn-cs"/>
            </a:rPr>
            <a:t>。「●●用消耗品」等と記載した場合は括弧書きで具体的に何の消耗品なのか記載してください。なお詳しい明細の記入は不要です。（記載例参照。）</a:t>
          </a:r>
          <a:endParaRPr lang="ja-JP" altLang="ja-JP" sz="1100">
            <a:effectLst/>
          </a:endParaRPr>
        </a:p>
        <a:p>
          <a:pPr marL="171450" indent="-171450" algn="l">
            <a:buFont typeface="Arial" panose="020B0604020202020204" pitchFamily="34" charset="0"/>
            <a:buChar char="•"/>
          </a:pPr>
          <a:r>
            <a:rPr kumimoji="1" lang="ja-JP" altLang="en-US" sz="1100"/>
            <a:t>使途／具体的な使い途を必ず記入してください。</a:t>
          </a:r>
          <a:r>
            <a:rPr kumimoji="1" lang="ja-JP" altLang="en-US" sz="1100" u="sng"/>
            <a:t>空欄は不可。</a:t>
          </a:r>
          <a:endParaRPr kumimoji="1" lang="en-US" altLang="ja-JP" sz="1100" u="sng"/>
        </a:p>
        <a:p>
          <a:pPr marL="171450" indent="-171450" eaLnBrk="1" fontAlgn="auto" latinLnBrk="0" hangingPunct="1">
            <a:buFont typeface="Arial" panose="020B0604020202020204" pitchFamily="34" charset="0"/>
            <a:buChar char="•"/>
          </a:pPr>
          <a:r>
            <a:rPr kumimoji="1" lang="ja-JP" altLang="en-US" sz="1100">
              <a:solidFill>
                <a:schemeClr val="lt1"/>
              </a:solidFill>
              <a:effectLst/>
              <a:latin typeface="+mn-lt"/>
              <a:ea typeface="+mn-ea"/>
              <a:cs typeface="+mn-cs"/>
            </a:rPr>
            <a:t>積算根拠／</a:t>
          </a:r>
          <a:r>
            <a:rPr kumimoji="1" lang="ja-JP" altLang="ja-JP" sz="1100">
              <a:solidFill>
                <a:schemeClr val="lt1"/>
              </a:solidFill>
              <a:effectLst/>
              <a:latin typeface="+mn-lt"/>
              <a:ea typeface="+mn-ea"/>
              <a:cs typeface="+mn-cs"/>
            </a:rPr>
            <a:t>単価と数量を入力すると金額が自動計算されます</a:t>
          </a:r>
          <a:r>
            <a:rPr kumimoji="1" lang="ja-JP" altLang="en-US" sz="1100">
              <a:solidFill>
                <a:schemeClr val="lt1"/>
              </a:solidFill>
              <a:effectLst/>
              <a:latin typeface="+mn-lt"/>
              <a:ea typeface="+mn-ea"/>
              <a:cs typeface="+mn-cs"/>
            </a:rPr>
            <a:t>。単位は適宜記入してください。</a:t>
          </a:r>
          <a:r>
            <a:rPr kumimoji="1" lang="ja-JP" altLang="ja-JP" sz="1100">
              <a:solidFill>
                <a:schemeClr val="lt1"/>
              </a:solidFill>
              <a:effectLst/>
              <a:latin typeface="+mn-lt"/>
              <a:ea typeface="+mn-ea"/>
              <a:cs typeface="+mn-cs"/>
            </a:rPr>
            <a:t>数量欄に入力しないと金額は表示されません</a:t>
          </a:r>
          <a:r>
            <a:rPr kumimoji="1" lang="ja-JP" altLang="en-US" sz="1100">
              <a:solidFill>
                <a:schemeClr val="lt1"/>
              </a:solidFill>
              <a:effectLst/>
              <a:latin typeface="+mn-lt"/>
              <a:ea typeface="+mn-ea"/>
              <a:cs typeface="+mn-cs"/>
            </a:rPr>
            <a:t>。</a:t>
          </a:r>
          <a:r>
            <a:rPr kumimoji="1" lang="ja-JP" altLang="en-US" sz="1100"/>
            <a:t>消費税込の金額で記載してください。尚、複数点をまとめて記載する場合には、その総額を単価部分に記載し、数量</a:t>
          </a:r>
          <a:r>
            <a:rPr kumimoji="1" lang="en-US" altLang="ja-JP" sz="1100"/>
            <a:t>=1</a:t>
          </a:r>
          <a:r>
            <a:rPr kumimoji="1" lang="ja-JP" altLang="en-US" sz="1100"/>
            <a:t>、単位</a:t>
          </a:r>
          <a:r>
            <a:rPr kumimoji="1" lang="en-US" altLang="ja-JP" sz="1100"/>
            <a:t>=</a:t>
          </a:r>
          <a:r>
            <a:rPr kumimoji="1" lang="ja-JP" altLang="en-US" sz="1100"/>
            <a:t>式としてください。</a:t>
          </a:r>
          <a:endParaRPr kumimoji="1" lang="en-US" altLang="ja-JP"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14</xdr:col>
      <xdr:colOff>104775</xdr:colOff>
      <xdr:row>4</xdr:row>
      <xdr:rowOff>9525</xdr:rowOff>
    </xdr:from>
    <xdr:to>
      <xdr:col>25</xdr:col>
      <xdr:colOff>619125</xdr:colOff>
      <xdr:row>21</xdr:row>
      <xdr:rowOff>95251</xdr:rowOff>
    </xdr:to>
    <xdr:sp macro="" textlink="">
      <xdr:nvSpPr>
        <xdr:cNvPr id="2" name="正方形/長方形 1"/>
        <xdr:cNvSpPr/>
      </xdr:nvSpPr>
      <xdr:spPr>
        <a:xfrm>
          <a:off x="12077700" y="1076325"/>
          <a:ext cx="8058150" cy="3629026"/>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b="1"/>
            <a:t>作成上の注意</a:t>
          </a:r>
          <a:endParaRPr kumimoji="1" lang="en-US" altLang="ja-JP" sz="2000" b="1"/>
        </a:p>
        <a:p>
          <a:r>
            <a:rPr lang="en-US" altLang="ja-JP" sz="1600" b="0" i="0">
              <a:solidFill>
                <a:schemeClr val="lt1"/>
              </a:solidFill>
              <a:effectLst/>
              <a:latin typeface="+mn-lt"/>
              <a:ea typeface="+mn-ea"/>
              <a:cs typeface="+mn-cs"/>
            </a:rPr>
            <a:t>※</a:t>
          </a:r>
          <a:r>
            <a:rPr lang="ja-JP" altLang="ja-JP" sz="1600" b="0" i="0">
              <a:solidFill>
                <a:schemeClr val="lt1"/>
              </a:solidFill>
              <a:effectLst/>
              <a:latin typeface="+mn-lt"/>
              <a:ea typeface="+mn-ea"/>
              <a:cs typeface="+mn-cs"/>
            </a:rPr>
            <a:t>提出の際は記載例を削除の上、黒字で記入してください。</a:t>
          </a:r>
          <a:r>
            <a:rPr lang="ja-JP" altLang="ja-JP" sz="1600">
              <a:solidFill>
                <a:schemeClr val="lt1"/>
              </a:solidFill>
              <a:effectLst/>
              <a:latin typeface="+mn-lt"/>
              <a:ea typeface="+mn-ea"/>
              <a:cs typeface="+mn-cs"/>
            </a:rPr>
            <a:t> </a:t>
          </a:r>
          <a:endParaRPr lang="ja-JP" altLang="ja-JP" sz="1600">
            <a:effectLst/>
          </a:endParaRPr>
        </a:p>
        <a:p>
          <a:r>
            <a:rPr kumimoji="1" lang="en-US" altLang="ja-JP" sz="1600">
              <a:solidFill>
                <a:schemeClr val="lt1"/>
              </a:solidFill>
              <a:effectLst/>
              <a:latin typeface="+mn-lt"/>
              <a:ea typeface="+mn-ea"/>
              <a:cs typeface="+mn-cs"/>
            </a:rPr>
            <a:t>※</a:t>
          </a:r>
          <a:r>
            <a:rPr kumimoji="1" lang="ja-JP" altLang="ja-JP" sz="1600">
              <a:solidFill>
                <a:schemeClr val="lt1"/>
              </a:solidFill>
              <a:effectLst/>
              <a:latin typeface="+mn-lt"/>
              <a:ea typeface="+mn-ea"/>
              <a:cs typeface="+mn-cs"/>
            </a:rPr>
            <a:t>費目自体に該当する計上が無い場合は記載例は削除してください。</a:t>
          </a:r>
          <a:endParaRPr lang="ja-JP" altLang="ja-JP" sz="1600">
            <a:effectLst/>
          </a:endParaRPr>
        </a:p>
        <a:p>
          <a:pPr eaLnBrk="1" fontAlgn="auto" latinLnBrk="0" hangingPunct="1"/>
          <a:r>
            <a:rPr kumimoji="1" lang="en-US" altLang="ja-JP" sz="1600">
              <a:solidFill>
                <a:schemeClr val="lt1"/>
              </a:solidFill>
              <a:effectLst/>
              <a:latin typeface="+mn-lt"/>
              <a:ea typeface="+mn-ea"/>
              <a:cs typeface="+mn-cs"/>
            </a:rPr>
            <a:t>※</a:t>
          </a:r>
          <a:r>
            <a:rPr kumimoji="1" lang="ja-JP" altLang="ja-JP" sz="1600">
              <a:solidFill>
                <a:schemeClr val="lt1"/>
              </a:solidFill>
              <a:effectLst/>
              <a:latin typeface="+mn-lt"/>
              <a:ea typeface="+mn-ea"/>
              <a:cs typeface="+mn-cs"/>
            </a:rPr>
            <a:t>水色セル</a:t>
          </a:r>
          <a:r>
            <a:rPr kumimoji="1" lang="ja-JP" altLang="en-US" sz="1600">
              <a:solidFill>
                <a:schemeClr val="lt1"/>
              </a:solidFill>
              <a:effectLst/>
              <a:latin typeface="+mn-lt"/>
              <a:ea typeface="+mn-ea"/>
              <a:cs typeface="+mn-cs"/>
            </a:rPr>
            <a:t>に</a:t>
          </a:r>
          <a:r>
            <a:rPr kumimoji="1" lang="ja-JP" altLang="ja-JP" sz="1600">
              <a:solidFill>
                <a:schemeClr val="lt1"/>
              </a:solidFill>
              <a:effectLst/>
              <a:latin typeface="+mn-lt"/>
              <a:ea typeface="+mn-ea"/>
              <a:cs typeface="+mn-cs"/>
            </a:rPr>
            <a:t>記入してください。（</a:t>
          </a:r>
          <a:r>
            <a:rPr kumimoji="1" lang="ja-JP" altLang="ja-JP" sz="1600" u="sng">
              <a:solidFill>
                <a:schemeClr val="lt1"/>
              </a:solidFill>
              <a:effectLst/>
              <a:latin typeface="+mn-lt"/>
              <a:ea typeface="+mn-ea"/>
              <a:cs typeface="+mn-cs"/>
            </a:rPr>
            <a:t>水色セル以外については変更等しないでください。</a:t>
          </a:r>
          <a:r>
            <a:rPr kumimoji="1" lang="ja-JP" altLang="ja-JP" sz="1600">
              <a:solidFill>
                <a:schemeClr val="lt1"/>
              </a:solidFill>
              <a:effectLst/>
              <a:latin typeface="+mn-lt"/>
              <a:ea typeface="+mn-ea"/>
              <a:cs typeface="+mn-cs"/>
            </a:rPr>
            <a:t>）</a:t>
          </a:r>
          <a:endParaRPr lang="ja-JP" altLang="ja-JP" sz="1600">
            <a:effectLst/>
          </a:endParaRPr>
        </a:p>
        <a:p>
          <a:pPr algn="l"/>
          <a:r>
            <a:rPr lang="en-US" altLang="ja-JP" sz="1600" b="0" i="0" u="none" strike="noStrike">
              <a:solidFill>
                <a:schemeClr val="lt1"/>
              </a:solidFill>
              <a:effectLst/>
              <a:latin typeface="+mn-lt"/>
              <a:ea typeface="+mn-ea"/>
              <a:cs typeface="+mn-cs"/>
            </a:rPr>
            <a:t>※</a:t>
          </a:r>
          <a:r>
            <a:rPr lang="ja-JP" altLang="en-US" sz="1600" b="0" i="0" u="none" strike="noStrike">
              <a:solidFill>
                <a:schemeClr val="lt1"/>
              </a:solidFill>
              <a:effectLst/>
              <a:latin typeface="+mn-lt"/>
              <a:ea typeface="+mn-ea"/>
              <a:cs typeface="+mn-cs"/>
            </a:rPr>
            <a:t>出張先、用務・目的は、現時点で想定される業務・日程を必ず記載してください。</a:t>
          </a:r>
          <a:r>
            <a:rPr lang="ja-JP" altLang="en-US" sz="1600"/>
            <a:t> </a:t>
          </a:r>
          <a:endParaRPr lang="en-US" altLang="ja-JP" sz="1600"/>
        </a:p>
        <a:p>
          <a:pPr rtl="0"/>
          <a:r>
            <a:rPr kumimoji="1" lang="en-US" altLang="ja-JP" sz="1600"/>
            <a:t>※</a:t>
          </a:r>
          <a:r>
            <a:rPr kumimoji="1" lang="ja-JP" altLang="en-US" sz="1600"/>
            <a:t>代表機関の研究開発費で、分担機関の技術者等の旅費を負担する</a:t>
          </a:r>
          <a:r>
            <a:rPr kumimoji="0" lang="ja-JP" altLang="en-US" sz="1600" b="0" i="0" u="none" strike="noStrike" baseline="0" smtClean="0">
              <a:solidFill>
                <a:schemeClr val="lt1"/>
              </a:solidFill>
              <a:latin typeface="+mn-lt"/>
              <a:ea typeface="+mn-ea"/>
              <a:cs typeface="+mn-cs"/>
            </a:rPr>
            <a:t>ことはできません。</a:t>
          </a:r>
          <a:endParaRPr lang="ja-JP" altLang="en-US" sz="1600" b="0" i="0" u="none" strike="noStrike" baseline="0" smtClean="0">
            <a:solidFill>
              <a:schemeClr val="lt1"/>
            </a:solidFill>
            <a:latin typeface="+mn-lt"/>
            <a:ea typeface="+mn-ea"/>
            <a:cs typeface="+mn-cs"/>
          </a:endParaRPr>
        </a:p>
        <a:p>
          <a:pPr algn="l"/>
          <a:endParaRPr kumimoji="1" lang="en-US" altLang="ja-JP" sz="1600"/>
        </a:p>
        <a:p>
          <a:pPr marL="171450" indent="-171450" algn="l">
            <a:buFont typeface="Arial" panose="020B0604020202020204" pitchFamily="34" charset="0"/>
            <a:buChar char="•"/>
          </a:pPr>
          <a:r>
            <a:rPr kumimoji="1" lang="ja-JP" altLang="en-US" sz="1100"/>
            <a:t>種別／リストから国内、海外、招聘のいずれかを選択してください。</a:t>
          </a:r>
          <a:endParaRPr kumimoji="1" lang="en-US" altLang="ja-JP" sz="1100"/>
        </a:p>
        <a:p>
          <a:pPr marL="171450" indent="-171450" algn="l">
            <a:buFont typeface="Arial" panose="020B0604020202020204" pitchFamily="34" charset="0"/>
            <a:buChar char="•"/>
          </a:pPr>
          <a:r>
            <a:rPr kumimoji="1" lang="ja-JP" altLang="en-US" sz="1100"/>
            <a:t>出張者／出張者名を記入してください。出張者は研究開発参加者リストに記載が必要です。（有識者等の招聘旅費を除きます。）</a:t>
          </a:r>
          <a:endParaRPr kumimoji="1" lang="en-US" altLang="ja-JP" sz="1100"/>
        </a:p>
        <a:p>
          <a:pPr marL="171450" indent="-171450" algn="l">
            <a:buFont typeface="Arial" panose="020B0604020202020204" pitchFamily="34" charset="0"/>
            <a:buChar char="•"/>
          </a:pPr>
          <a:r>
            <a:rPr kumimoji="1" lang="ja-JP" altLang="en-US" sz="1100"/>
            <a:t>出張先／出張先名を具体的に記載してください。空欄は不可です。</a:t>
          </a:r>
          <a:endParaRPr kumimoji="1" lang="en-US" altLang="ja-JP" sz="1100"/>
        </a:p>
        <a:p>
          <a:pPr marL="171450" indent="-171450" algn="l">
            <a:buFont typeface="Arial" panose="020B0604020202020204" pitchFamily="34" charset="0"/>
            <a:buChar char="•"/>
          </a:pPr>
          <a:r>
            <a:rPr kumimoji="1" lang="ja-JP" altLang="en-US" sz="1100"/>
            <a:t>日程／出張の日程を記載してください。</a:t>
          </a:r>
          <a:endParaRPr kumimoji="1" lang="en-US" altLang="ja-JP" sz="1100"/>
        </a:p>
        <a:p>
          <a:pPr marL="171450" indent="-171450" algn="l">
            <a:buFont typeface="Arial" panose="020B0604020202020204" pitchFamily="34" charset="0"/>
            <a:buChar char="•"/>
          </a:pPr>
          <a:r>
            <a:rPr kumimoji="1" lang="ja-JP" altLang="en-US" sz="1100"/>
            <a:t>用務・目的／その出張の用務内容、目的を具体的に記載してください。</a:t>
          </a:r>
          <a:endParaRPr kumimoji="1" lang="en-US" altLang="ja-JP" sz="1100"/>
        </a:p>
        <a:p>
          <a:pPr marL="171450" indent="-171450" algn="l">
            <a:buFont typeface="Arial" panose="020B0604020202020204" pitchFamily="34" charset="0"/>
            <a:buChar char="•"/>
          </a:pPr>
          <a:r>
            <a:rPr kumimoji="1" lang="ja-JP" altLang="en-US" sz="1100"/>
            <a:t>積算根拠／単価はその出張にかかる交通費、宿泊費、日当などの合計を記入してください。その目的で複数回出張に行かれる場合は回数を入力してください。同じ目的・行程・単価で同行される方が居る場合はその人数を入力してください。（氏名がわかる場合は同一セル内に列記してください）</a:t>
          </a:r>
          <a:endParaRPr kumimoji="1" lang="en-US" altLang="ja-JP" sz="1100">
            <a:solidFill>
              <a:schemeClr val="lt1"/>
            </a:solidFill>
            <a:effectLst/>
            <a:latin typeface="+mn-lt"/>
            <a:ea typeface="+mn-ea"/>
            <a:cs typeface="+mn-cs"/>
          </a:endParaRPr>
        </a:p>
        <a:p>
          <a:pPr algn="l"/>
          <a:endParaRPr kumimoji="1" lang="en-US" altLang="ja-JP"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11</xdr:col>
      <xdr:colOff>66676</xdr:colOff>
      <xdr:row>1</xdr:row>
      <xdr:rowOff>142875</xdr:rowOff>
    </xdr:from>
    <xdr:to>
      <xdr:col>16</xdr:col>
      <xdr:colOff>333376</xdr:colOff>
      <xdr:row>24</xdr:row>
      <xdr:rowOff>161925</xdr:rowOff>
    </xdr:to>
    <xdr:sp macro="" textlink="">
      <xdr:nvSpPr>
        <xdr:cNvPr id="2" name="正方形/長方形 1"/>
        <xdr:cNvSpPr/>
      </xdr:nvSpPr>
      <xdr:spPr>
        <a:xfrm>
          <a:off x="9372601" y="361950"/>
          <a:ext cx="7505700" cy="49720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2000" b="1">
              <a:solidFill>
                <a:schemeClr val="lt1"/>
              </a:solidFill>
              <a:effectLst/>
              <a:latin typeface="+mn-lt"/>
              <a:ea typeface="+mn-ea"/>
              <a:cs typeface="+mn-cs"/>
            </a:rPr>
            <a:t>作成</a:t>
          </a:r>
          <a:r>
            <a:rPr kumimoji="1" lang="ja-JP" altLang="ja-JP" sz="2000" b="1">
              <a:solidFill>
                <a:schemeClr val="lt1"/>
              </a:solidFill>
              <a:effectLst/>
              <a:latin typeface="+mn-lt"/>
              <a:ea typeface="+mn-ea"/>
              <a:cs typeface="+mn-cs"/>
            </a:rPr>
            <a:t>上の注意</a:t>
          </a:r>
          <a:endParaRPr kumimoji="1" lang="en-US" altLang="ja-JP" sz="2000" b="1">
            <a:solidFill>
              <a:schemeClr val="lt1"/>
            </a:solidFill>
            <a:effectLst/>
            <a:latin typeface="+mn-lt"/>
            <a:ea typeface="+mn-ea"/>
            <a:cs typeface="+mn-cs"/>
          </a:endParaRPr>
        </a:p>
        <a:p>
          <a:r>
            <a:rPr lang="en-US" altLang="ja-JP" sz="1600" b="0" i="0">
              <a:solidFill>
                <a:schemeClr val="lt1"/>
              </a:solidFill>
              <a:effectLst/>
              <a:latin typeface="+mn-lt"/>
              <a:ea typeface="+mn-ea"/>
              <a:cs typeface="+mn-cs"/>
            </a:rPr>
            <a:t>※</a:t>
          </a:r>
          <a:r>
            <a:rPr lang="ja-JP" altLang="ja-JP" sz="1600" b="0" i="0">
              <a:solidFill>
                <a:schemeClr val="lt1"/>
              </a:solidFill>
              <a:effectLst/>
              <a:latin typeface="+mn-lt"/>
              <a:ea typeface="+mn-ea"/>
              <a:cs typeface="+mn-cs"/>
            </a:rPr>
            <a:t>提出の際は記載例を削除の上、黒字で記入してください。</a:t>
          </a:r>
          <a:r>
            <a:rPr lang="ja-JP" altLang="ja-JP" sz="1600">
              <a:solidFill>
                <a:schemeClr val="lt1"/>
              </a:solidFill>
              <a:effectLst/>
              <a:latin typeface="+mn-lt"/>
              <a:ea typeface="+mn-ea"/>
              <a:cs typeface="+mn-cs"/>
            </a:rPr>
            <a:t> </a:t>
          </a:r>
          <a:endParaRPr lang="ja-JP" altLang="ja-JP" sz="1600">
            <a:effectLst/>
          </a:endParaRPr>
        </a:p>
        <a:p>
          <a:r>
            <a:rPr kumimoji="1" lang="en-US" altLang="ja-JP" sz="1600">
              <a:solidFill>
                <a:schemeClr val="lt1"/>
              </a:solidFill>
              <a:effectLst/>
              <a:latin typeface="+mn-lt"/>
              <a:ea typeface="+mn-ea"/>
              <a:cs typeface="+mn-cs"/>
            </a:rPr>
            <a:t>※</a:t>
          </a:r>
          <a:r>
            <a:rPr kumimoji="1" lang="ja-JP" altLang="ja-JP" sz="1600">
              <a:solidFill>
                <a:schemeClr val="lt1"/>
              </a:solidFill>
              <a:effectLst/>
              <a:latin typeface="+mn-lt"/>
              <a:ea typeface="+mn-ea"/>
              <a:cs typeface="+mn-cs"/>
            </a:rPr>
            <a:t>費目自体に該当する計上が無い場合は記載例は削除してください。</a:t>
          </a:r>
          <a:endParaRPr lang="ja-JP" altLang="ja-JP" sz="1600">
            <a:effectLst/>
          </a:endParaRPr>
        </a:p>
        <a:p>
          <a:pPr eaLnBrk="1" fontAlgn="auto" latinLnBrk="0" hangingPunct="1"/>
          <a:r>
            <a:rPr kumimoji="1" lang="en-US" altLang="ja-JP" sz="1600">
              <a:solidFill>
                <a:schemeClr val="lt1"/>
              </a:solidFill>
              <a:effectLst/>
              <a:latin typeface="+mn-lt"/>
              <a:ea typeface="+mn-ea"/>
              <a:cs typeface="+mn-cs"/>
            </a:rPr>
            <a:t>※</a:t>
          </a:r>
          <a:r>
            <a:rPr kumimoji="1" lang="ja-JP" altLang="ja-JP" sz="1600">
              <a:solidFill>
                <a:schemeClr val="lt1"/>
              </a:solidFill>
              <a:effectLst/>
              <a:latin typeface="+mn-lt"/>
              <a:ea typeface="+mn-ea"/>
              <a:cs typeface="+mn-cs"/>
            </a:rPr>
            <a:t>水色セル</a:t>
          </a:r>
          <a:r>
            <a:rPr kumimoji="1" lang="ja-JP" altLang="en-US" sz="1600">
              <a:solidFill>
                <a:schemeClr val="lt1"/>
              </a:solidFill>
              <a:effectLst/>
              <a:latin typeface="+mn-lt"/>
              <a:ea typeface="+mn-ea"/>
              <a:cs typeface="+mn-cs"/>
            </a:rPr>
            <a:t>に</a:t>
          </a:r>
          <a:r>
            <a:rPr kumimoji="1" lang="ja-JP" altLang="ja-JP" sz="1600">
              <a:solidFill>
                <a:schemeClr val="lt1"/>
              </a:solidFill>
              <a:effectLst/>
              <a:latin typeface="+mn-lt"/>
              <a:ea typeface="+mn-ea"/>
              <a:cs typeface="+mn-cs"/>
            </a:rPr>
            <a:t>記入してください。（</a:t>
          </a:r>
          <a:r>
            <a:rPr kumimoji="1" lang="ja-JP" altLang="ja-JP" sz="1600" u="sng">
              <a:solidFill>
                <a:schemeClr val="lt1"/>
              </a:solidFill>
              <a:effectLst/>
              <a:latin typeface="+mn-lt"/>
              <a:ea typeface="+mn-ea"/>
              <a:cs typeface="+mn-cs"/>
            </a:rPr>
            <a:t>水色セル以外については変更等しないでください。</a:t>
          </a:r>
          <a:r>
            <a:rPr kumimoji="1" lang="ja-JP" altLang="ja-JP" sz="1600">
              <a:solidFill>
                <a:schemeClr val="lt1"/>
              </a:solidFill>
              <a:effectLst/>
              <a:latin typeface="+mn-lt"/>
              <a:ea typeface="+mn-ea"/>
              <a:cs typeface="+mn-cs"/>
            </a:rPr>
            <a:t>）</a:t>
          </a:r>
          <a:endParaRPr lang="ja-JP" altLang="ja-JP" sz="1600">
            <a:effectLst/>
          </a:endParaRPr>
        </a:p>
        <a:p>
          <a:r>
            <a:rPr lang="en-US" altLang="ja-JP" sz="1600">
              <a:effectLst/>
            </a:rPr>
            <a:t>※</a:t>
          </a:r>
          <a:r>
            <a:rPr lang="ja-JP" altLang="en-US" sz="1600">
              <a:effectLst/>
            </a:rPr>
            <a:t>アルバイト、短期雇用者も計上してください。</a:t>
          </a:r>
          <a:endParaRPr lang="en-US" altLang="ja-JP" sz="1600">
            <a:effectLst/>
          </a:endParaRPr>
        </a:p>
        <a:p>
          <a:endParaRPr lang="ja-JP" altLang="ja-JP" sz="1600">
            <a:effectLst/>
          </a:endParaRPr>
        </a:p>
        <a:p>
          <a:pPr marL="171450" indent="-171450">
            <a:buFont typeface="Arial" panose="020B0604020202020204" pitchFamily="34" charset="0"/>
            <a:buChar char="•"/>
          </a:pPr>
          <a:r>
            <a:rPr kumimoji="1" lang="ja-JP" altLang="ja-JP" sz="1100">
              <a:solidFill>
                <a:schemeClr val="lt1"/>
              </a:solidFill>
              <a:effectLst/>
              <a:latin typeface="+mn-lt"/>
              <a:ea typeface="+mn-ea"/>
              <a:cs typeface="+mn-cs"/>
            </a:rPr>
            <a:t>種別／</a:t>
          </a:r>
          <a:r>
            <a:rPr kumimoji="1" lang="ja-JP" altLang="en-US" sz="1100">
              <a:solidFill>
                <a:schemeClr val="lt1"/>
              </a:solidFill>
              <a:effectLst/>
              <a:latin typeface="+mn-lt"/>
              <a:ea typeface="+mn-ea"/>
              <a:cs typeface="+mn-cs"/>
            </a:rPr>
            <a:t>各機関での雇用の名称を記載してください。</a:t>
          </a:r>
          <a:endParaRPr lang="ja-JP" altLang="ja-JP">
            <a:effectLst/>
          </a:endParaRPr>
        </a:p>
        <a:p>
          <a:pPr marL="171450" indent="-171450">
            <a:buFont typeface="Arial" panose="020B0604020202020204" pitchFamily="34" charset="0"/>
            <a:buChar char="•"/>
          </a:pPr>
          <a:r>
            <a:rPr kumimoji="1" lang="ja-JP" altLang="en-US" sz="1100">
              <a:solidFill>
                <a:schemeClr val="lt1"/>
              </a:solidFill>
              <a:effectLst/>
              <a:latin typeface="+mn-lt"/>
              <a:ea typeface="+mn-ea"/>
              <a:cs typeface="+mn-cs"/>
            </a:rPr>
            <a:t>氏名</a:t>
          </a:r>
          <a:r>
            <a:rPr kumimoji="1" lang="ja-JP" altLang="ja-JP" sz="1100">
              <a:solidFill>
                <a:schemeClr val="lt1"/>
              </a:solidFill>
              <a:effectLst/>
              <a:latin typeface="+mn-lt"/>
              <a:ea typeface="+mn-ea"/>
              <a:cs typeface="+mn-cs"/>
            </a:rPr>
            <a:t>／</a:t>
          </a:r>
          <a:r>
            <a:rPr kumimoji="1" lang="ja-JP" altLang="en-US" sz="1100">
              <a:solidFill>
                <a:schemeClr val="lt1"/>
              </a:solidFill>
              <a:effectLst/>
              <a:latin typeface="+mn-lt"/>
              <a:ea typeface="+mn-ea"/>
              <a:cs typeface="+mn-cs"/>
            </a:rPr>
            <a:t>雇用が未定の場合は</a:t>
          </a:r>
          <a:r>
            <a:rPr kumimoji="1" lang="en-US" altLang="ja-JP" sz="1100">
              <a:solidFill>
                <a:schemeClr val="lt1"/>
              </a:solidFill>
              <a:effectLst/>
              <a:latin typeface="+mn-lt"/>
              <a:ea typeface="+mn-ea"/>
              <a:cs typeface="+mn-cs"/>
            </a:rPr>
            <a:t>A</a:t>
          </a:r>
          <a:r>
            <a:rPr kumimoji="1" lang="ja-JP" altLang="en-US" sz="1100">
              <a:solidFill>
                <a:schemeClr val="lt1"/>
              </a:solidFill>
              <a:effectLst/>
              <a:latin typeface="+mn-lt"/>
              <a:ea typeface="+mn-ea"/>
              <a:cs typeface="+mn-cs"/>
            </a:rPr>
            <a:t>、</a:t>
          </a:r>
          <a:r>
            <a:rPr kumimoji="1" lang="en-US" altLang="ja-JP" sz="1100">
              <a:solidFill>
                <a:schemeClr val="lt1"/>
              </a:solidFill>
              <a:effectLst/>
              <a:latin typeface="+mn-lt"/>
              <a:ea typeface="+mn-ea"/>
              <a:cs typeface="+mn-cs"/>
            </a:rPr>
            <a:t>B</a:t>
          </a:r>
          <a:r>
            <a:rPr kumimoji="1" lang="ja-JP" altLang="en-US" sz="1100">
              <a:solidFill>
                <a:schemeClr val="lt1"/>
              </a:solidFill>
              <a:effectLst/>
              <a:latin typeface="+mn-lt"/>
              <a:ea typeface="+mn-ea"/>
              <a:cs typeface="+mn-cs"/>
            </a:rPr>
            <a:t>・・・と仮称を入力してください。</a:t>
          </a:r>
          <a:endParaRPr kumimoji="1" lang="en-US" altLang="ja-JP" sz="1100">
            <a:solidFill>
              <a:schemeClr val="lt1"/>
            </a:solidFill>
            <a:effectLst/>
            <a:latin typeface="+mn-lt"/>
            <a:ea typeface="+mn-ea"/>
            <a:cs typeface="+mn-cs"/>
          </a:endParaRPr>
        </a:p>
        <a:p>
          <a:pPr marL="171450" indent="-171450">
            <a:buFont typeface="Arial" panose="020B0604020202020204" pitchFamily="34" charset="0"/>
            <a:buChar char="•"/>
          </a:pPr>
          <a:r>
            <a:rPr kumimoji="1" lang="ja-JP" altLang="en-US" sz="1100">
              <a:solidFill>
                <a:schemeClr val="lt1"/>
              </a:solidFill>
              <a:effectLst/>
              <a:latin typeface="+mn-lt"/>
              <a:ea typeface="+mn-ea"/>
              <a:cs typeface="+mn-cs"/>
            </a:rPr>
            <a:t>積算根拠　月給</a:t>
          </a:r>
          <a:r>
            <a:rPr kumimoji="1" lang="ja-JP" altLang="ja-JP" sz="1100">
              <a:solidFill>
                <a:schemeClr val="lt1"/>
              </a:solidFill>
              <a:effectLst/>
              <a:latin typeface="+mn-lt"/>
              <a:ea typeface="+mn-ea"/>
              <a:cs typeface="+mn-cs"/>
            </a:rPr>
            <a:t>／</a:t>
          </a:r>
          <a:r>
            <a:rPr kumimoji="1" lang="ja-JP" altLang="en-US" sz="1100">
              <a:solidFill>
                <a:schemeClr val="lt1"/>
              </a:solidFill>
              <a:effectLst/>
              <a:latin typeface="+mn-lt"/>
              <a:ea typeface="+mn-ea"/>
              <a:cs typeface="+mn-cs"/>
            </a:rPr>
            <a:t>社会保険事業主負担等などを含めた１ヶ月分の支給総額を入力してください。時給制の場合は１ヶ月分に換算して入力してください。</a:t>
          </a:r>
          <a:endParaRPr kumimoji="1" lang="en-US" altLang="ja-JP" sz="1100">
            <a:solidFill>
              <a:schemeClr val="lt1"/>
            </a:solidFill>
            <a:effectLst/>
            <a:latin typeface="+mn-lt"/>
            <a:ea typeface="+mn-ea"/>
            <a:cs typeface="+mn-cs"/>
          </a:endParaRPr>
        </a:p>
        <a:p>
          <a:pPr marL="171450" indent="-171450">
            <a:buFont typeface="Arial" panose="020B0604020202020204" pitchFamily="34" charset="0"/>
            <a:buChar char="•"/>
          </a:pPr>
          <a:r>
            <a:rPr kumimoji="1" lang="ja-JP" altLang="en-US" sz="1100">
              <a:solidFill>
                <a:schemeClr val="lt1"/>
              </a:solidFill>
              <a:effectLst/>
              <a:latin typeface="+mn-lt"/>
              <a:ea typeface="+mn-ea"/>
              <a:cs typeface="+mn-cs"/>
            </a:rPr>
            <a:t>支払月数／給与を計上する月数を入力してください</a:t>
          </a:r>
          <a:endParaRPr kumimoji="1" lang="en-US" altLang="ja-JP" sz="1100">
            <a:solidFill>
              <a:schemeClr val="lt1"/>
            </a:solidFill>
            <a:effectLst/>
            <a:latin typeface="+mn-lt"/>
            <a:ea typeface="+mn-ea"/>
            <a:cs typeface="+mn-cs"/>
          </a:endParaRPr>
        </a:p>
        <a:p>
          <a:pPr marL="171450" indent="-171450">
            <a:buFont typeface="Arial" panose="020B0604020202020204" pitchFamily="34" charset="0"/>
            <a:buChar char="•"/>
          </a:pPr>
          <a:r>
            <a:rPr kumimoji="1" lang="ja-JP" altLang="en-US" sz="1100">
              <a:solidFill>
                <a:schemeClr val="lt1"/>
              </a:solidFill>
              <a:effectLst/>
              <a:latin typeface="+mn-lt"/>
              <a:ea typeface="+mn-ea"/>
              <a:cs typeface="+mn-cs"/>
            </a:rPr>
            <a:t>年間定期代</a:t>
          </a:r>
          <a:r>
            <a:rPr kumimoji="1" lang="ja-JP" altLang="ja-JP" sz="1100">
              <a:solidFill>
                <a:schemeClr val="lt1"/>
              </a:solidFill>
              <a:effectLst/>
              <a:latin typeface="+mn-lt"/>
              <a:ea typeface="+mn-ea"/>
              <a:cs typeface="+mn-cs"/>
            </a:rPr>
            <a:t>／</a:t>
          </a:r>
          <a:r>
            <a:rPr kumimoji="1" lang="ja-JP" altLang="en-US" sz="1100">
              <a:solidFill>
                <a:schemeClr val="lt1"/>
              </a:solidFill>
              <a:effectLst/>
              <a:latin typeface="+mn-lt"/>
              <a:ea typeface="+mn-ea"/>
              <a:cs typeface="+mn-cs"/>
            </a:rPr>
            <a:t>支払月数分の通勤費の総額を入力してください。</a:t>
          </a:r>
          <a:endParaRPr kumimoji="1" lang="en-US" altLang="ja-JP" sz="1100">
            <a:solidFill>
              <a:schemeClr val="lt1"/>
            </a:solidFill>
            <a:effectLst/>
            <a:latin typeface="+mn-lt"/>
            <a:ea typeface="+mn-ea"/>
            <a:cs typeface="+mn-cs"/>
          </a:endParaRPr>
        </a:p>
        <a:p>
          <a:pPr marL="171450" indent="-171450">
            <a:buFont typeface="Arial" panose="020B0604020202020204" pitchFamily="34" charset="0"/>
            <a:buChar char="•"/>
          </a:pPr>
          <a:r>
            <a:rPr lang="ja-JP" altLang="en-US">
              <a:effectLst/>
            </a:rPr>
            <a:t>賞与／賞与等、給与以外に支給されるものをその分の社会保険料等の事業主負担額を含めて計上してください。（賞与については事務処理説明書および「検査及び証憑類の管理に関する補足説明資料」をご確認ください）</a:t>
          </a:r>
          <a:endParaRPr lang="en-US" altLang="ja-JP">
            <a:effectLst/>
          </a:endParaRPr>
        </a:p>
        <a:p>
          <a:pPr marL="171450" indent="-171450">
            <a:buFont typeface="Arial" panose="020B0604020202020204" pitchFamily="34" charset="0"/>
            <a:buChar char="•"/>
          </a:pPr>
          <a:r>
            <a:rPr lang="ja-JP" altLang="en-US">
              <a:effectLst/>
            </a:rPr>
            <a:t>エフォート率／当事業のエフォート率を入力してください。専従の場合は１００と入力してください。</a:t>
          </a:r>
          <a:endParaRPr lang="en-US" altLang="ja-JP">
            <a:effectLst/>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ja-JP" altLang="ja-JP" sz="1100">
              <a:solidFill>
                <a:schemeClr val="lt1"/>
              </a:solidFill>
              <a:effectLst/>
              <a:latin typeface="+mn-lt"/>
              <a:ea typeface="+mn-ea"/>
              <a:cs typeface="+mn-cs"/>
            </a:rPr>
            <a:t>計画時点で不明な項目は概算値で結構です。ただし</a:t>
          </a:r>
          <a:r>
            <a:rPr lang="en-US" altLang="ja-JP" sz="1100">
              <a:solidFill>
                <a:schemeClr val="lt1"/>
              </a:solidFill>
              <a:effectLst/>
              <a:latin typeface="+mn-lt"/>
              <a:ea typeface="+mn-ea"/>
              <a:cs typeface="+mn-cs"/>
            </a:rPr>
            <a:t>C</a:t>
          </a:r>
          <a:r>
            <a:rPr lang="ja-JP" altLang="ja-JP" sz="1100">
              <a:solidFill>
                <a:schemeClr val="lt1"/>
              </a:solidFill>
              <a:effectLst/>
              <a:latin typeface="+mn-lt"/>
              <a:ea typeface="+mn-ea"/>
              <a:cs typeface="+mn-cs"/>
            </a:rPr>
            <a:t>、</a:t>
          </a:r>
          <a:r>
            <a:rPr lang="en-US" altLang="ja-JP" sz="1100">
              <a:solidFill>
                <a:schemeClr val="lt1"/>
              </a:solidFill>
              <a:effectLst/>
              <a:latin typeface="+mn-lt"/>
              <a:ea typeface="+mn-ea"/>
              <a:cs typeface="+mn-cs"/>
            </a:rPr>
            <a:t>D</a:t>
          </a:r>
          <a:r>
            <a:rPr lang="ja-JP" altLang="ja-JP" sz="1100">
              <a:solidFill>
                <a:schemeClr val="lt1"/>
              </a:solidFill>
              <a:effectLst/>
              <a:latin typeface="+mn-lt"/>
              <a:ea typeface="+mn-ea"/>
              <a:cs typeface="+mn-cs"/>
            </a:rPr>
            <a:t>、</a:t>
          </a:r>
          <a:r>
            <a:rPr lang="en-US" altLang="ja-JP" sz="1100">
              <a:solidFill>
                <a:schemeClr val="lt1"/>
              </a:solidFill>
              <a:effectLst/>
              <a:latin typeface="+mn-lt"/>
              <a:ea typeface="+mn-ea"/>
              <a:cs typeface="+mn-cs"/>
            </a:rPr>
            <a:t>G</a:t>
          </a:r>
          <a:r>
            <a:rPr lang="ja-JP" altLang="ja-JP" sz="1100">
              <a:solidFill>
                <a:schemeClr val="lt1"/>
              </a:solidFill>
              <a:effectLst/>
              <a:latin typeface="+mn-lt"/>
              <a:ea typeface="+mn-ea"/>
              <a:cs typeface="+mn-cs"/>
            </a:rPr>
            <a:t>列は計算式の都合上空欄にはできませんので、適切な金額となるよう何らかの値を入力してください。</a:t>
          </a:r>
          <a:endParaRPr lang="en-US" altLang="ja-JP">
            <a:effectLst/>
          </a:endParaRPr>
        </a:p>
        <a:p>
          <a:pPr marL="171450" indent="-171450">
            <a:buFont typeface="Arial" panose="020B0604020202020204" pitchFamily="34" charset="0"/>
            <a:buChar char="•"/>
          </a:pPr>
          <a:r>
            <a:rPr lang="ja-JP" altLang="en-US" u="sng">
              <a:effectLst/>
            </a:rPr>
            <a:t>雇用区分／機関が直接雇用</a:t>
          </a:r>
          <a:r>
            <a:rPr lang="ja-JP" altLang="ja-JP" sz="1100" u="sng">
              <a:solidFill>
                <a:schemeClr val="lt1"/>
              </a:solidFill>
              <a:effectLst/>
              <a:latin typeface="+mn-lt"/>
              <a:ea typeface="+mn-ea"/>
              <a:cs typeface="+mn-cs"/>
            </a:rPr>
            <a:t>（正社員、任期付き、パート、アルバイト）</a:t>
          </a:r>
          <a:r>
            <a:rPr lang="ja-JP" altLang="en-US" u="sng">
              <a:effectLst/>
            </a:rPr>
            <a:t>しているのか人材派遣会社なのか選択してください。出向者については、「直雇用」を選択してください。</a:t>
          </a:r>
          <a:endParaRPr lang="en-US" altLang="ja-JP" u="sng">
            <a:effectLst/>
          </a:endParaRPr>
        </a:p>
        <a:p>
          <a:pPr marL="171450" indent="-171450">
            <a:buFont typeface="Arial" panose="020B0604020202020204" pitchFamily="34" charset="0"/>
            <a:buChar char="•"/>
          </a:pPr>
          <a:r>
            <a:rPr lang="ja-JP" altLang="en-US">
              <a:effectLst/>
            </a:rPr>
            <a:t>人件費を計上する場合は「研究開発参加者リスト」にも必ず記載してください。「研究開発参加者リスト」に記載が無い場合は計上できません。</a:t>
          </a:r>
          <a:endParaRPr lang="ja-JP" altLang="ja-JP" sz="1100">
            <a:effectLst/>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7</xdr:col>
      <xdr:colOff>104775</xdr:colOff>
      <xdr:row>4</xdr:row>
      <xdr:rowOff>28576</xdr:rowOff>
    </xdr:from>
    <xdr:to>
      <xdr:col>19</xdr:col>
      <xdr:colOff>238124</xdr:colOff>
      <xdr:row>17</xdr:row>
      <xdr:rowOff>123825</xdr:rowOff>
    </xdr:to>
    <xdr:sp macro="" textlink="">
      <xdr:nvSpPr>
        <xdr:cNvPr id="2" name="正方形/長方形 1"/>
        <xdr:cNvSpPr/>
      </xdr:nvSpPr>
      <xdr:spPr>
        <a:xfrm>
          <a:off x="9201150" y="1123951"/>
          <a:ext cx="8362949" cy="2943224"/>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2000" b="1">
              <a:solidFill>
                <a:schemeClr val="lt1"/>
              </a:solidFill>
              <a:effectLst/>
              <a:latin typeface="+mn-lt"/>
              <a:ea typeface="+mn-ea"/>
              <a:cs typeface="+mn-cs"/>
            </a:rPr>
            <a:t>作成</a:t>
          </a:r>
          <a:r>
            <a:rPr kumimoji="1" lang="ja-JP" altLang="ja-JP" sz="2000" b="1">
              <a:solidFill>
                <a:schemeClr val="lt1"/>
              </a:solidFill>
              <a:effectLst/>
              <a:latin typeface="+mn-lt"/>
              <a:ea typeface="+mn-ea"/>
              <a:cs typeface="+mn-cs"/>
            </a:rPr>
            <a:t>上の注意</a:t>
          </a:r>
          <a:endParaRPr kumimoji="1" lang="en-US" altLang="ja-JP" sz="2000" b="1">
            <a:solidFill>
              <a:schemeClr val="lt1"/>
            </a:solidFill>
            <a:effectLst/>
            <a:latin typeface="+mn-lt"/>
            <a:ea typeface="+mn-ea"/>
            <a:cs typeface="+mn-cs"/>
          </a:endParaRPr>
        </a:p>
        <a:p>
          <a:r>
            <a:rPr lang="en-US" altLang="ja-JP" sz="1600" b="0" i="0" u="none" strike="noStrike">
              <a:solidFill>
                <a:schemeClr val="lt1"/>
              </a:solidFill>
              <a:effectLst/>
              <a:latin typeface="+mn-lt"/>
              <a:ea typeface="+mn-ea"/>
              <a:cs typeface="+mn-cs"/>
            </a:rPr>
            <a:t>※</a:t>
          </a:r>
          <a:r>
            <a:rPr lang="ja-JP" altLang="en-US" sz="1600" b="0" i="0" u="none" strike="noStrike">
              <a:solidFill>
                <a:schemeClr val="lt1"/>
              </a:solidFill>
              <a:effectLst/>
              <a:latin typeface="+mn-lt"/>
              <a:ea typeface="+mn-ea"/>
              <a:cs typeface="+mn-cs"/>
            </a:rPr>
            <a:t>提出の際は記載例を削除の上、黒字で記入してください。</a:t>
          </a:r>
          <a:r>
            <a:rPr lang="ja-JP" altLang="en-US" sz="1600"/>
            <a:t> </a:t>
          </a:r>
          <a:endParaRPr lang="en-US" altLang="ja-JP" sz="1600"/>
        </a:p>
        <a:p>
          <a:r>
            <a:rPr kumimoji="1" lang="en-US" altLang="ja-JP" sz="1600">
              <a:solidFill>
                <a:schemeClr val="lt1"/>
              </a:solidFill>
              <a:effectLst/>
              <a:latin typeface="+mn-lt"/>
              <a:ea typeface="+mn-ea"/>
              <a:cs typeface="+mn-cs"/>
            </a:rPr>
            <a:t>※</a:t>
          </a:r>
          <a:r>
            <a:rPr kumimoji="1" lang="ja-JP" altLang="en-US" sz="1600">
              <a:solidFill>
                <a:schemeClr val="lt1"/>
              </a:solidFill>
              <a:effectLst/>
              <a:latin typeface="+mn-lt"/>
              <a:ea typeface="+mn-ea"/>
              <a:cs typeface="+mn-cs"/>
            </a:rPr>
            <a:t>費目自体に該当する計上が無い場合は記載例は削除してください。</a:t>
          </a:r>
          <a:endParaRPr kumimoji="1" lang="en-US" altLang="ja-JP" sz="1600">
            <a:solidFill>
              <a:schemeClr val="lt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600">
              <a:solidFill>
                <a:schemeClr val="lt1"/>
              </a:solidFill>
              <a:effectLst/>
              <a:latin typeface="+mn-lt"/>
              <a:ea typeface="+mn-ea"/>
              <a:cs typeface="+mn-cs"/>
            </a:rPr>
            <a:t>※</a:t>
          </a:r>
          <a:r>
            <a:rPr kumimoji="1" lang="ja-JP" altLang="ja-JP" sz="1600">
              <a:solidFill>
                <a:schemeClr val="lt1"/>
              </a:solidFill>
              <a:effectLst/>
              <a:latin typeface="+mn-lt"/>
              <a:ea typeface="+mn-ea"/>
              <a:cs typeface="+mn-cs"/>
            </a:rPr>
            <a:t>水色セル</a:t>
          </a:r>
          <a:r>
            <a:rPr kumimoji="1" lang="ja-JP" altLang="en-US" sz="1600">
              <a:solidFill>
                <a:schemeClr val="lt1"/>
              </a:solidFill>
              <a:effectLst/>
              <a:latin typeface="+mn-lt"/>
              <a:ea typeface="+mn-ea"/>
              <a:cs typeface="+mn-cs"/>
            </a:rPr>
            <a:t>に</a:t>
          </a:r>
          <a:r>
            <a:rPr kumimoji="1" lang="ja-JP" altLang="ja-JP" sz="1600">
              <a:solidFill>
                <a:schemeClr val="lt1"/>
              </a:solidFill>
              <a:effectLst/>
              <a:latin typeface="+mn-lt"/>
              <a:ea typeface="+mn-ea"/>
              <a:cs typeface="+mn-cs"/>
            </a:rPr>
            <a:t>記入してください。（</a:t>
          </a:r>
          <a:r>
            <a:rPr kumimoji="1" lang="ja-JP" altLang="ja-JP" sz="1600" u="sng">
              <a:solidFill>
                <a:schemeClr val="lt1"/>
              </a:solidFill>
              <a:effectLst/>
              <a:latin typeface="+mn-lt"/>
              <a:ea typeface="+mn-ea"/>
              <a:cs typeface="+mn-cs"/>
            </a:rPr>
            <a:t>水色セル以外については変更等しないでください。</a:t>
          </a:r>
          <a:r>
            <a:rPr kumimoji="1" lang="ja-JP" altLang="ja-JP" sz="1600">
              <a:solidFill>
                <a:schemeClr val="lt1"/>
              </a:solidFill>
              <a:effectLst/>
              <a:latin typeface="+mn-lt"/>
              <a:ea typeface="+mn-ea"/>
              <a:cs typeface="+mn-cs"/>
            </a:rPr>
            <a:t>）</a:t>
          </a:r>
          <a:endParaRPr kumimoji="1" lang="en-US" altLang="ja-JP" sz="1600">
            <a:solidFill>
              <a:schemeClr val="lt1"/>
            </a:solidFill>
            <a:effectLst/>
            <a:latin typeface="+mn-lt"/>
            <a:ea typeface="+mn-ea"/>
            <a:cs typeface="+mn-cs"/>
          </a:endParaRPr>
        </a:p>
        <a:p>
          <a:endParaRPr lang="en-US" altLang="ja-JP">
            <a:effectLst/>
          </a:endParaRPr>
        </a:p>
        <a:p>
          <a:pPr marL="171450" indent="-171450">
            <a:buFont typeface="Arial" panose="020B0604020202020204" pitchFamily="34" charset="0"/>
            <a:buChar char="•"/>
          </a:pPr>
          <a:r>
            <a:rPr kumimoji="1" lang="ja-JP" altLang="en-US" sz="1100">
              <a:solidFill>
                <a:schemeClr val="lt1"/>
              </a:solidFill>
              <a:effectLst/>
              <a:latin typeface="+mn-lt"/>
              <a:ea typeface="+mn-ea"/>
              <a:cs typeface="+mn-cs"/>
            </a:rPr>
            <a:t>氏　　　　名</a:t>
          </a:r>
          <a:r>
            <a:rPr kumimoji="1" lang="ja-JP" altLang="ja-JP" sz="1100">
              <a:solidFill>
                <a:schemeClr val="lt1"/>
              </a:solidFill>
              <a:effectLst/>
              <a:latin typeface="+mn-lt"/>
              <a:ea typeface="+mn-ea"/>
              <a:cs typeface="+mn-cs"/>
            </a:rPr>
            <a:t>／</a:t>
          </a:r>
          <a:r>
            <a:rPr kumimoji="1" lang="ja-JP" altLang="en-US" sz="1100">
              <a:solidFill>
                <a:schemeClr val="lt1"/>
              </a:solidFill>
              <a:effectLst/>
              <a:latin typeface="+mn-lt"/>
              <a:ea typeface="+mn-ea"/>
              <a:cs typeface="+mn-cs"/>
            </a:rPr>
            <a:t>謝金を支払う方の氏名を記載してください。未定の場合は</a:t>
          </a:r>
          <a:r>
            <a:rPr kumimoji="1" lang="en-US" altLang="ja-JP" sz="1100">
              <a:solidFill>
                <a:schemeClr val="lt1"/>
              </a:solidFill>
              <a:effectLst/>
              <a:latin typeface="+mn-lt"/>
              <a:ea typeface="+mn-ea"/>
              <a:cs typeface="+mn-cs"/>
            </a:rPr>
            <a:t>A</a:t>
          </a:r>
          <a:r>
            <a:rPr kumimoji="1" lang="ja-JP" altLang="en-US" sz="1100">
              <a:solidFill>
                <a:schemeClr val="lt1"/>
              </a:solidFill>
              <a:effectLst/>
              <a:latin typeface="+mn-lt"/>
              <a:ea typeface="+mn-ea"/>
              <a:cs typeface="+mn-cs"/>
            </a:rPr>
            <a:t>、</a:t>
          </a:r>
          <a:r>
            <a:rPr kumimoji="1" lang="en-US" altLang="ja-JP" sz="1100">
              <a:solidFill>
                <a:schemeClr val="lt1"/>
              </a:solidFill>
              <a:effectLst/>
              <a:latin typeface="+mn-lt"/>
              <a:ea typeface="+mn-ea"/>
              <a:cs typeface="+mn-cs"/>
            </a:rPr>
            <a:t>B</a:t>
          </a:r>
          <a:r>
            <a:rPr kumimoji="1" lang="ja-JP" altLang="en-US" sz="1100">
              <a:solidFill>
                <a:schemeClr val="lt1"/>
              </a:solidFill>
              <a:effectLst/>
              <a:latin typeface="+mn-lt"/>
              <a:ea typeface="+mn-ea"/>
              <a:cs typeface="+mn-cs"/>
            </a:rPr>
            <a:t>・・・と仮称を入力してください</a:t>
          </a:r>
          <a:endParaRPr kumimoji="1" lang="en-US" altLang="ja-JP" sz="1100">
            <a:solidFill>
              <a:schemeClr val="lt1"/>
            </a:solidFill>
            <a:effectLst/>
            <a:latin typeface="+mn-lt"/>
            <a:ea typeface="+mn-ea"/>
            <a:cs typeface="+mn-cs"/>
          </a:endParaRPr>
        </a:p>
        <a:p>
          <a:pPr marL="171450" indent="-171450">
            <a:buFont typeface="Arial" panose="020B0604020202020204" pitchFamily="34" charset="0"/>
            <a:buChar char="•"/>
          </a:pPr>
          <a:r>
            <a:rPr kumimoji="1" lang="ja-JP" altLang="en-US" sz="1100">
              <a:solidFill>
                <a:schemeClr val="lt1"/>
              </a:solidFill>
              <a:effectLst/>
              <a:latin typeface="+mn-lt"/>
              <a:ea typeface="+mn-ea"/>
              <a:cs typeface="+mn-cs"/>
            </a:rPr>
            <a:t>用務・目的</a:t>
          </a:r>
          <a:r>
            <a:rPr kumimoji="1" lang="ja-JP" altLang="ja-JP" sz="1100">
              <a:solidFill>
                <a:schemeClr val="lt1"/>
              </a:solidFill>
              <a:effectLst/>
              <a:latin typeface="+mn-lt"/>
              <a:ea typeface="+mn-ea"/>
              <a:cs typeface="+mn-cs"/>
            </a:rPr>
            <a:t>／</a:t>
          </a:r>
          <a:r>
            <a:rPr kumimoji="1" lang="ja-JP" altLang="en-US" sz="1100">
              <a:solidFill>
                <a:schemeClr val="lt1"/>
              </a:solidFill>
              <a:effectLst/>
              <a:latin typeface="+mn-lt"/>
              <a:ea typeface="+mn-ea"/>
              <a:cs typeface="+mn-cs"/>
            </a:rPr>
            <a:t>何のために雇用し何を行うのか用務・目的等を具体的に必ず記載してください。空欄は不可。</a:t>
          </a:r>
          <a:endParaRPr kumimoji="1" lang="en-US" altLang="ja-JP" sz="1100">
            <a:solidFill>
              <a:schemeClr val="lt1"/>
            </a:solidFill>
            <a:effectLst/>
            <a:latin typeface="+mn-lt"/>
            <a:ea typeface="+mn-ea"/>
            <a:cs typeface="+mn-cs"/>
          </a:endParaRPr>
        </a:p>
        <a:p>
          <a:pPr marL="171450" indent="-171450">
            <a:buFont typeface="Arial" panose="020B0604020202020204" pitchFamily="34" charset="0"/>
            <a:buChar char="•"/>
          </a:pPr>
          <a:r>
            <a:rPr kumimoji="1" lang="ja-JP" altLang="en-US" sz="1100">
              <a:solidFill>
                <a:schemeClr val="lt1"/>
              </a:solidFill>
              <a:effectLst/>
              <a:latin typeface="+mn-lt"/>
              <a:ea typeface="+mn-ea"/>
              <a:cs typeface="+mn-cs"/>
            </a:rPr>
            <a:t>単　　　　価／支払する謝金の単価を記載してください。時給の場合は日給に換算して記入してください。その場合は時間単価を用務目的欄に記載してください。</a:t>
          </a:r>
          <a:endParaRPr kumimoji="1" lang="en-US" altLang="ja-JP" sz="1100">
            <a:solidFill>
              <a:schemeClr val="lt1"/>
            </a:solidFill>
            <a:effectLst/>
            <a:latin typeface="+mn-lt"/>
            <a:ea typeface="+mn-ea"/>
            <a:cs typeface="+mn-cs"/>
          </a:endParaRPr>
        </a:p>
        <a:p>
          <a:pPr marL="171450" indent="-171450">
            <a:buFont typeface="Arial" panose="020B0604020202020204" pitchFamily="34" charset="0"/>
            <a:buChar char="•"/>
          </a:pPr>
          <a:r>
            <a:rPr kumimoji="1" lang="ja-JP" altLang="en-US" sz="1100">
              <a:solidFill>
                <a:schemeClr val="lt1"/>
              </a:solidFill>
              <a:effectLst/>
              <a:latin typeface="+mn-lt"/>
              <a:ea typeface="+mn-ea"/>
              <a:cs typeface="+mn-cs"/>
            </a:rPr>
            <a:t>消費税区分</a:t>
          </a:r>
          <a:r>
            <a:rPr kumimoji="1" lang="ja-JP" altLang="ja-JP" sz="1100">
              <a:solidFill>
                <a:schemeClr val="lt1"/>
              </a:solidFill>
              <a:effectLst/>
              <a:latin typeface="+mn-lt"/>
              <a:ea typeface="+mn-ea"/>
              <a:cs typeface="+mn-cs"/>
            </a:rPr>
            <a:t>／</a:t>
          </a:r>
          <a:r>
            <a:rPr kumimoji="1" lang="ja-JP" altLang="en-US" sz="1100">
              <a:solidFill>
                <a:schemeClr val="lt1"/>
              </a:solidFill>
              <a:effectLst/>
              <a:latin typeface="+mn-lt"/>
              <a:ea typeface="+mn-ea"/>
              <a:cs typeface="+mn-cs"/>
            </a:rPr>
            <a:t>その謝金が課税か課税対象外か選択してください。</a:t>
          </a:r>
          <a:r>
            <a:rPr kumimoji="1" lang="ja-JP" altLang="en-US" sz="1100" u="sng">
              <a:solidFill>
                <a:schemeClr val="lt1"/>
              </a:solidFill>
              <a:effectLst/>
              <a:latin typeface="+mn-lt"/>
              <a:ea typeface="+mn-ea"/>
              <a:cs typeface="+mn-cs"/>
            </a:rPr>
            <a:t>課税・課税対象外については各機関の経理担当人事担当に確認を行ってください。</a:t>
          </a:r>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7</xdr:col>
      <xdr:colOff>104775</xdr:colOff>
      <xdr:row>3</xdr:row>
      <xdr:rowOff>38099</xdr:rowOff>
    </xdr:from>
    <xdr:to>
      <xdr:col>18</xdr:col>
      <xdr:colOff>533400</xdr:colOff>
      <xdr:row>19</xdr:row>
      <xdr:rowOff>142875</xdr:rowOff>
    </xdr:to>
    <xdr:sp macro="" textlink="">
      <xdr:nvSpPr>
        <xdr:cNvPr id="2" name="正方形/長方形 1"/>
        <xdr:cNvSpPr/>
      </xdr:nvSpPr>
      <xdr:spPr>
        <a:xfrm>
          <a:off x="10810875" y="657224"/>
          <a:ext cx="7905750" cy="3609976"/>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b="1"/>
            <a:t>作成上の注意</a:t>
          </a:r>
          <a:endParaRPr kumimoji="1" lang="en-US" altLang="ja-JP" sz="2000" b="1"/>
        </a:p>
        <a:p>
          <a:r>
            <a:rPr lang="en-US" altLang="ja-JP" sz="1600" b="0" i="0">
              <a:solidFill>
                <a:schemeClr val="lt1"/>
              </a:solidFill>
              <a:effectLst/>
              <a:latin typeface="+mn-lt"/>
              <a:ea typeface="+mn-ea"/>
              <a:cs typeface="+mn-cs"/>
            </a:rPr>
            <a:t>※</a:t>
          </a:r>
          <a:r>
            <a:rPr lang="ja-JP" altLang="ja-JP" sz="1600" b="0" i="0">
              <a:solidFill>
                <a:schemeClr val="lt1"/>
              </a:solidFill>
              <a:effectLst/>
              <a:latin typeface="+mn-lt"/>
              <a:ea typeface="+mn-ea"/>
              <a:cs typeface="+mn-cs"/>
            </a:rPr>
            <a:t>提出の際は記載例を削除の上、黒字で記入してください。</a:t>
          </a:r>
          <a:r>
            <a:rPr lang="ja-JP" altLang="ja-JP" sz="1600">
              <a:solidFill>
                <a:schemeClr val="lt1"/>
              </a:solidFill>
              <a:effectLst/>
              <a:latin typeface="+mn-lt"/>
              <a:ea typeface="+mn-ea"/>
              <a:cs typeface="+mn-cs"/>
            </a:rPr>
            <a:t> </a:t>
          </a:r>
          <a:endParaRPr lang="ja-JP" altLang="ja-JP" sz="1600">
            <a:effectLst/>
          </a:endParaRPr>
        </a:p>
        <a:p>
          <a:r>
            <a:rPr kumimoji="1" lang="en-US" altLang="ja-JP" sz="1600">
              <a:solidFill>
                <a:schemeClr val="lt1"/>
              </a:solidFill>
              <a:effectLst/>
              <a:latin typeface="+mn-lt"/>
              <a:ea typeface="+mn-ea"/>
              <a:cs typeface="+mn-cs"/>
            </a:rPr>
            <a:t>※</a:t>
          </a:r>
          <a:r>
            <a:rPr kumimoji="1" lang="ja-JP" altLang="ja-JP" sz="1600">
              <a:solidFill>
                <a:schemeClr val="lt1"/>
              </a:solidFill>
              <a:effectLst/>
              <a:latin typeface="+mn-lt"/>
              <a:ea typeface="+mn-ea"/>
              <a:cs typeface="+mn-cs"/>
            </a:rPr>
            <a:t>費目自体に該当する計上が無い場合は記載例は削除してください。</a:t>
          </a:r>
          <a:endParaRPr kumimoji="1" lang="en-US" altLang="ja-JP" sz="1600">
            <a:solidFill>
              <a:schemeClr val="lt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600">
              <a:solidFill>
                <a:schemeClr val="lt1"/>
              </a:solidFill>
              <a:effectLst/>
              <a:latin typeface="+mn-lt"/>
              <a:ea typeface="+mn-ea"/>
              <a:cs typeface="+mn-cs"/>
            </a:rPr>
            <a:t>※</a:t>
          </a:r>
          <a:r>
            <a:rPr kumimoji="1" lang="ja-JP" altLang="ja-JP" sz="1600">
              <a:solidFill>
                <a:schemeClr val="lt1"/>
              </a:solidFill>
              <a:effectLst/>
              <a:latin typeface="+mn-lt"/>
              <a:ea typeface="+mn-ea"/>
              <a:cs typeface="+mn-cs"/>
            </a:rPr>
            <a:t>水色セル</a:t>
          </a:r>
          <a:r>
            <a:rPr kumimoji="1" lang="ja-JP" altLang="en-US" sz="1600">
              <a:solidFill>
                <a:schemeClr val="lt1"/>
              </a:solidFill>
              <a:effectLst/>
              <a:latin typeface="+mn-lt"/>
              <a:ea typeface="+mn-ea"/>
              <a:cs typeface="+mn-cs"/>
            </a:rPr>
            <a:t>に</a:t>
          </a:r>
          <a:r>
            <a:rPr kumimoji="1" lang="ja-JP" altLang="ja-JP" sz="1600">
              <a:solidFill>
                <a:schemeClr val="lt1"/>
              </a:solidFill>
              <a:effectLst/>
              <a:latin typeface="+mn-lt"/>
              <a:ea typeface="+mn-ea"/>
              <a:cs typeface="+mn-cs"/>
            </a:rPr>
            <a:t>記入してください。（</a:t>
          </a:r>
          <a:r>
            <a:rPr kumimoji="1" lang="ja-JP" altLang="ja-JP" sz="1600" u="sng">
              <a:solidFill>
                <a:schemeClr val="lt1"/>
              </a:solidFill>
              <a:effectLst/>
              <a:latin typeface="+mn-lt"/>
              <a:ea typeface="+mn-ea"/>
              <a:cs typeface="+mn-cs"/>
            </a:rPr>
            <a:t>水色セル以外については変更等しないでください。</a:t>
          </a:r>
          <a:r>
            <a:rPr kumimoji="1" lang="ja-JP" altLang="ja-JP" sz="1600">
              <a:solidFill>
                <a:schemeClr val="lt1"/>
              </a:solidFill>
              <a:effectLst/>
              <a:latin typeface="+mn-lt"/>
              <a:ea typeface="+mn-ea"/>
              <a:cs typeface="+mn-cs"/>
            </a:rPr>
            <a:t>）</a:t>
          </a:r>
          <a:endParaRPr lang="ja-JP" altLang="ja-JP" sz="1600">
            <a:effectLst/>
          </a:endParaRPr>
        </a:p>
        <a:p>
          <a:pPr algn="l"/>
          <a:endParaRPr kumimoji="1" lang="en-US" altLang="ja-JP" sz="1100"/>
        </a:p>
        <a:p>
          <a:pPr marL="171450" indent="-171450" algn="l">
            <a:buFont typeface="Arial" panose="020B0604020202020204" pitchFamily="34" charset="0"/>
            <a:buChar char="•"/>
          </a:pPr>
          <a:r>
            <a:rPr kumimoji="1" lang="ja-JP" altLang="en-US" sz="1100"/>
            <a:t>件名／具体的な外注件名を記載してください。</a:t>
          </a:r>
          <a:endParaRPr kumimoji="1" lang="en-US" altLang="ja-JP" sz="1100"/>
        </a:p>
        <a:p>
          <a:pPr marL="171450" indent="-171450" algn="l">
            <a:buFont typeface="Arial" panose="020B0604020202020204" pitchFamily="34" charset="0"/>
            <a:buChar char="•"/>
          </a:pPr>
          <a:r>
            <a:rPr kumimoji="1" lang="ja-JP" altLang="en-US" sz="1100"/>
            <a:t>目的／使途を必ず記入してください。空欄は不可</a:t>
          </a:r>
          <a:endParaRPr kumimoji="1" lang="en-US" altLang="ja-JP" sz="1100"/>
        </a:p>
        <a:p>
          <a:pPr marL="171450" indent="-171450" algn="l">
            <a:buFont typeface="Arial" panose="020B0604020202020204" pitchFamily="34" charset="0"/>
            <a:buChar char="•"/>
          </a:pPr>
          <a:r>
            <a:rPr kumimoji="1" lang="ja-JP" altLang="en-US" sz="1100">
              <a:solidFill>
                <a:schemeClr val="lt1"/>
              </a:solidFill>
              <a:effectLst/>
              <a:latin typeface="+mn-lt"/>
              <a:ea typeface="+mn-ea"/>
              <a:cs typeface="+mn-cs"/>
            </a:rPr>
            <a:t>積算根拠／</a:t>
          </a:r>
          <a:r>
            <a:rPr kumimoji="1" lang="ja-JP" altLang="ja-JP" sz="1100">
              <a:solidFill>
                <a:schemeClr val="lt1"/>
              </a:solidFill>
              <a:effectLst/>
              <a:latin typeface="+mn-lt"/>
              <a:ea typeface="+mn-ea"/>
              <a:cs typeface="+mn-cs"/>
            </a:rPr>
            <a:t>単価と数量を</a:t>
          </a:r>
          <a:r>
            <a:rPr kumimoji="1" lang="ja-JP" altLang="en-US" sz="1100">
              <a:solidFill>
                <a:schemeClr val="lt1"/>
              </a:solidFill>
              <a:effectLst/>
              <a:latin typeface="+mn-lt"/>
              <a:ea typeface="+mn-ea"/>
              <a:cs typeface="+mn-cs"/>
            </a:rPr>
            <a:t>入力してください。</a:t>
          </a:r>
          <a:r>
            <a:rPr kumimoji="1" lang="ja-JP" altLang="ja-JP" sz="1100">
              <a:solidFill>
                <a:schemeClr val="lt1"/>
              </a:solidFill>
              <a:effectLst/>
              <a:latin typeface="+mn-lt"/>
              <a:ea typeface="+mn-ea"/>
              <a:cs typeface="+mn-cs"/>
            </a:rPr>
            <a:t>入力すると金額が自動計算されます</a:t>
          </a:r>
          <a:r>
            <a:rPr kumimoji="1" lang="ja-JP" altLang="en-US" sz="1100">
              <a:solidFill>
                <a:schemeClr val="lt1"/>
              </a:solidFill>
              <a:effectLst/>
              <a:latin typeface="+mn-lt"/>
              <a:ea typeface="+mn-ea"/>
              <a:cs typeface="+mn-cs"/>
            </a:rPr>
            <a:t>。</a:t>
          </a:r>
          <a:r>
            <a:rPr kumimoji="1" lang="ja-JP" altLang="en-US" sz="1100"/>
            <a:t>消費税込の金額で記載してください。</a:t>
          </a:r>
          <a:endParaRPr kumimoji="1" lang="en-US" altLang="ja-JP"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8</xdr:col>
      <xdr:colOff>152400</xdr:colOff>
      <xdr:row>2</xdr:row>
      <xdr:rowOff>152401</xdr:rowOff>
    </xdr:from>
    <xdr:to>
      <xdr:col>20</xdr:col>
      <xdr:colOff>257175</xdr:colOff>
      <xdr:row>18</xdr:row>
      <xdr:rowOff>1</xdr:rowOff>
    </xdr:to>
    <xdr:sp macro="" textlink="">
      <xdr:nvSpPr>
        <xdr:cNvPr id="2" name="正方形/長方形 1"/>
        <xdr:cNvSpPr/>
      </xdr:nvSpPr>
      <xdr:spPr>
        <a:xfrm>
          <a:off x="10934700" y="552451"/>
          <a:ext cx="8267700" cy="33147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b="1"/>
            <a:t>作成上の注意</a:t>
          </a:r>
          <a:endParaRPr kumimoji="1" lang="en-US" altLang="ja-JP" sz="2000" b="1"/>
        </a:p>
        <a:p>
          <a:r>
            <a:rPr lang="en-US" altLang="ja-JP" sz="1600" b="0" i="0">
              <a:solidFill>
                <a:schemeClr val="lt1"/>
              </a:solidFill>
              <a:effectLst/>
              <a:latin typeface="+mn-lt"/>
              <a:ea typeface="+mn-ea"/>
              <a:cs typeface="+mn-cs"/>
            </a:rPr>
            <a:t>※</a:t>
          </a:r>
          <a:r>
            <a:rPr lang="ja-JP" altLang="ja-JP" sz="1600" b="0" i="0">
              <a:solidFill>
                <a:schemeClr val="lt1"/>
              </a:solidFill>
              <a:effectLst/>
              <a:latin typeface="+mn-lt"/>
              <a:ea typeface="+mn-ea"/>
              <a:cs typeface="+mn-cs"/>
            </a:rPr>
            <a:t>提出の際は記載例を削除の上、黒字で記入してください。</a:t>
          </a:r>
          <a:r>
            <a:rPr lang="ja-JP" altLang="ja-JP" sz="1600">
              <a:solidFill>
                <a:schemeClr val="lt1"/>
              </a:solidFill>
              <a:effectLst/>
              <a:latin typeface="+mn-lt"/>
              <a:ea typeface="+mn-ea"/>
              <a:cs typeface="+mn-cs"/>
            </a:rPr>
            <a:t> </a:t>
          </a:r>
          <a:endParaRPr lang="ja-JP" altLang="ja-JP" sz="1600">
            <a:effectLst/>
          </a:endParaRPr>
        </a:p>
        <a:p>
          <a:r>
            <a:rPr kumimoji="1" lang="en-US" altLang="ja-JP" sz="1600">
              <a:solidFill>
                <a:schemeClr val="lt1"/>
              </a:solidFill>
              <a:effectLst/>
              <a:latin typeface="+mn-lt"/>
              <a:ea typeface="+mn-ea"/>
              <a:cs typeface="+mn-cs"/>
            </a:rPr>
            <a:t>※</a:t>
          </a:r>
          <a:r>
            <a:rPr kumimoji="1" lang="ja-JP" altLang="ja-JP" sz="1600">
              <a:solidFill>
                <a:schemeClr val="lt1"/>
              </a:solidFill>
              <a:effectLst/>
              <a:latin typeface="+mn-lt"/>
              <a:ea typeface="+mn-ea"/>
              <a:cs typeface="+mn-cs"/>
            </a:rPr>
            <a:t>費目自体に該当する計上が無い場合は記載例は削除してください。</a:t>
          </a:r>
          <a:endParaRPr kumimoji="1" lang="en-US" altLang="ja-JP" sz="1600"/>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a:solidFill>
                <a:schemeClr val="lt1"/>
              </a:solidFill>
              <a:effectLst/>
              <a:latin typeface="+mn-lt"/>
              <a:ea typeface="+mn-ea"/>
              <a:cs typeface="+mn-cs"/>
            </a:rPr>
            <a:t>※</a:t>
          </a:r>
          <a:r>
            <a:rPr kumimoji="1" lang="ja-JP" altLang="ja-JP" sz="1600">
              <a:solidFill>
                <a:schemeClr val="lt1"/>
              </a:solidFill>
              <a:effectLst/>
              <a:latin typeface="+mn-lt"/>
              <a:ea typeface="+mn-ea"/>
              <a:cs typeface="+mn-cs"/>
            </a:rPr>
            <a:t>水色セル</a:t>
          </a:r>
          <a:r>
            <a:rPr kumimoji="1" lang="ja-JP" altLang="en-US" sz="1600">
              <a:solidFill>
                <a:schemeClr val="lt1"/>
              </a:solidFill>
              <a:effectLst/>
              <a:latin typeface="+mn-lt"/>
              <a:ea typeface="+mn-ea"/>
              <a:cs typeface="+mn-cs"/>
            </a:rPr>
            <a:t>に</a:t>
          </a:r>
          <a:r>
            <a:rPr kumimoji="1" lang="ja-JP" altLang="ja-JP" sz="1600">
              <a:solidFill>
                <a:schemeClr val="lt1"/>
              </a:solidFill>
              <a:effectLst/>
              <a:latin typeface="+mn-lt"/>
              <a:ea typeface="+mn-ea"/>
              <a:cs typeface="+mn-cs"/>
            </a:rPr>
            <a:t>記入してください。（</a:t>
          </a:r>
          <a:r>
            <a:rPr kumimoji="1" lang="ja-JP" altLang="ja-JP" sz="1600" u="sng">
              <a:solidFill>
                <a:schemeClr val="lt1"/>
              </a:solidFill>
              <a:effectLst/>
              <a:latin typeface="+mn-lt"/>
              <a:ea typeface="+mn-ea"/>
              <a:cs typeface="+mn-cs"/>
            </a:rPr>
            <a:t>水色セル以外については変更等しないでください。</a:t>
          </a:r>
          <a:r>
            <a:rPr kumimoji="1" lang="ja-JP" altLang="ja-JP" sz="1600">
              <a:solidFill>
                <a:schemeClr val="lt1"/>
              </a:solidFill>
              <a:effectLst/>
              <a:latin typeface="+mn-lt"/>
              <a:ea typeface="+mn-ea"/>
              <a:cs typeface="+mn-cs"/>
            </a:rPr>
            <a:t>）</a:t>
          </a:r>
          <a:endParaRPr kumimoji="1" lang="en-US" altLang="ja-JP" sz="1600"/>
        </a:p>
        <a:p>
          <a:pPr algn="l"/>
          <a:endParaRPr kumimoji="1" lang="en-US" altLang="ja-JP" sz="1600"/>
        </a:p>
        <a:p>
          <a:pPr marL="171450" indent="-171450" algn="l">
            <a:buFont typeface="Arial" panose="020B0604020202020204" pitchFamily="34" charset="0"/>
            <a:buChar char="•"/>
          </a:pPr>
          <a:r>
            <a:rPr kumimoji="1" lang="ja-JP" altLang="en-US" sz="1100"/>
            <a:t>件名／具体的な件名を記載してください。</a:t>
          </a:r>
          <a:endParaRPr kumimoji="1" lang="en-US" altLang="ja-JP" sz="1100"/>
        </a:p>
        <a:p>
          <a:pPr marL="171450" indent="-171450" algn="l">
            <a:buFont typeface="Arial" panose="020B0604020202020204" pitchFamily="34" charset="0"/>
            <a:buChar char="•"/>
          </a:pPr>
          <a:r>
            <a:rPr kumimoji="1" lang="ja-JP" altLang="en-US" sz="1100"/>
            <a:t>目的／使途を必ず記入してください。空欄は不可</a:t>
          </a:r>
          <a:endParaRPr kumimoji="1" lang="en-US" altLang="ja-JP" sz="1100"/>
        </a:p>
        <a:p>
          <a:pPr marL="171450" indent="-171450" algn="l">
            <a:buFont typeface="Arial" panose="020B0604020202020204" pitchFamily="34" charset="0"/>
            <a:buChar char="•"/>
          </a:pPr>
          <a:r>
            <a:rPr kumimoji="1" lang="ja-JP" altLang="en-US" sz="1100">
              <a:solidFill>
                <a:schemeClr val="lt1"/>
              </a:solidFill>
              <a:effectLst/>
              <a:latin typeface="+mn-lt"/>
              <a:ea typeface="+mn-ea"/>
              <a:cs typeface="+mn-cs"/>
            </a:rPr>
            <a:t>積算根拠／</a:t>
          </a:r>
          <a:r>
            <a:rPr kumimoji="1" lang="ja-JP" altLang="ja-JP" sz="1100">
              <a:solidFill>
                <a:schemeClr val="lt1"/>
              </a:solidFill>
              <a:effectLst/>
              <a:latin typeface="+mn-lt"/>
              <a:ea typeface="+mn-ea"/>
              <a:cs typeface="+mn-cs"/>
            </a:rPr>
            <a:t>単価と数量を</a:t>
          </a:r>
          <a:r>
            <a:rPr kumimoji="1" lang="ja-JP" altLang="en-US" sz="1100">
              <a:solidFill>
                <a:schemeClr val="lt1"/>
              </a:solidFill>
              <a:effectLst/>
              <a:latin typeface="+mn-lt"/>
              <a:ea typeface="+mn-ea"/>
              <a:cs typeface="+mn-cs"/>
            </a:rPr>
            <a:t>入力してください。</a:t>
          </a:r>
          <a:r>
            <a:rPr kumimoji="1" lang="ja-JP" altLang="ja-JP" sz="1100">
              <a:solidFill>
                <a:schemeClr val="lt1"/>
              </a:solidFill>
              <a:effectLst/>
              <a:latin typeface="+mn-lt"/>
              <a:ea typeface="+mn-ea"/>
              <a:cs typeface="+mn-cs"/>
            </a:rPr>
            <a:t>入力すると金額が自動計算されます</a:t>
          </a:r>
          <a:r>
            <a:rPr kumimoji="1" lang="ja-JP" altLang="en-US" sz="1100">
              <a:solidFill>
                <a:schemeClr val="lt1"/>
              </a:solidFill>
              <a:effectLst/>
              <a:latin typeface="+mn-lt"/>
              <a:ea typeface="+mn-ea"/>
              <a:cs typeface="+mn-cs"/>
            </a:rPr>
            <a:t>。</a:t>
          </a:r>
          <a:r>
            <a:rPr kumimoji="1" lang="ja-JP" altLang="en-US" sz="1100"/>
            <a:t>消費税込の金額で記載してください</a:t>
          </a:r>
          <a:endParaRPr kumimoji="1" lang="en-US" altLang="ja-JP"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8</xdr:col>
      <xdr:colOff>66674</xdr:colOff>
      <xdr:row>0</xdr:row>
      <xdr:rowOff>219076</xdr:rowOff>
    </xdr:from>
    <xdr:to>
      <xdr:col>12</xdr:col>
      <xdr:colOff>200025</xdr:colOff>
      <xdr:row>2</xdr:row>
      <xdr:rowOff>19051</xdr:rowOff>
    </xdr:to>
    <xdr:sp macro="" textlink="">
      <xdr:nvSpPr>
        <xdr:cNvPr id="3" name="正方形/長方形 2"/>
        <xdr:cNvSpPr/>
      </xdr:nvSpPr>
      <xdr:spPr>
        <a:xfrm>
          <a:off x="6000749" y="219076"/>
          <a:ext cx="2990851" cy="3238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事業計画にあわせ、適宜列を挿入してください。</a:t>
          </a:r>
        </a:p>
      </xdr:txBody>
    </xdr:sp>
    <xdr:clientData/>
  </xdr:twoCellAnchor>
  <xdr:twoCellAnchor>
    <xdr:from>
      <xdr:col>8</xdr:col>
      <xdr:colOff>76200</xdr:colOff>
      <xdr:row>2</xdr:row>
      <xdr:rowOff>123824</xdr:rowOff>
    </xdr:from>
    <xdr:to>
      <xdr:col>12</xdr:col>
      <xdr:colOff>209551</xdr:colOff>
      <xdr:row>4</xdr:row>
      <xdr:rowOff>209549</xdr:rowOff>
    </xdr:to>
    <xdr:sp macro="" textlink="">
      <xdr:nvSpPr>
        <xdr:cNvPr id="4" name="正方形/長方形 3"/>
        <xdr:cNvSpPr/>
      </xdr:nvSpPr>
      <xdr:spPr>
        <a:xfrm>
          <a:off x="6010275" y="647699"/>
          <a:ext cx="2990851" cy="6762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ja-JP" sz="1100">
              <a:solidFill>
                <a:schemeClr val="lt1"/>
              </a:solidFill>
              <a:effectLst/>
              <a:latin typeface="+mn-lt"/>
              <a:ea typeface="+mn-ea"/>
              <a:cs typeface="+mn-cs"/>
            </a:rPr>
            <a:t>年度途中に</a:t>
          </a:r>
          <a:r>
            <a:rPr lang="ja-JP" altLang="en-US" sz="1100">
              <a:solidFill>
                <a:schemeClr val="lt1"/>
              </a:solidFill>
              <a:effectLst/>
              <a:latin typeface="+mn-lt"/>
              <a:ea typeface="+mn-ea"/>
              <a:cs typeface="+mn-cs"/>
            </a:rPr>
            <a:t>中間評価</a:t>
          </a:r>
          <a:r>
            <a:rPr lang="ja-JP" altLang="ja-JP" sz="1100">
              <a:solidFill>
                <a:schemeClr val="lt1"/>
              </a:solidFill>
              <a:effectLst/>
              <a:latin typeface="+mn-lt"/>
              <a:ea typeface="+mn-ea"/>
              <a:cs typeface="+mn-cs"/>
            </a:rPr>
            <a:t>が来る場合は、年度の支出額を</a:t>
          </a:r>
          <a:r>
            <a:rPr lang="ja-JP" altLang="en-US" sz="1100">
              <a:solidFill>
                <a:schemeClr val="lt1"/>
              </a:solidFill>
              <a:effectLst/>
              <a:latin typeface="+mn-lt"/>
              <a:ea typeface="+mn-ea"/>
              <a:cs typeface="+mn-cs"/>
            </a:rPr>
            <a:t>中間評価</a:t>
          </a:r>
          <a:r>
            <a:rPr lang="ja-JP" altLang="ja-JP" sz="1100">
              <a:solidFill>
                <a:schemeClr val="lt1"/>
              </a:solidFill>
              <a:effectLst/>
              <a:latin typeface="+mn-lt"/>
              <a:ea typeface="+mn-ea"/>
              <a:cs typeface="+mn-cs"/>
            </a:rPr>
            <a:t>の前後に分けて記載ください。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1.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pageSetUpPr fitToPage="1"/>
  </sheetPr>
  <dimension ref="A1:G66"/>
  <sheetViews>
    <sheetView tabSelected="1" view="pageBreakPreview" zoomScaleNormal="100" zoomScaleSheetLayoutView="100" workbookViewId="0">
      <selection activeCell="E32" sqref="E32"/>
    </sheetView>
  </sheetViews>
  <sheetFormatPr defaultColWidth="9.375" defaultRowHeight="18" customHeight="1" x14ac:dyDescent="0.15"/>
  <cols>
    <col min="1" max="1" width="28.5" style="1" customWidth="1"/>
    <col min="2" max="2" width="17.25" style="1" customWidth="1"/>
    <col min="3" max="3" width="6.375" style="1" customWidth="1"/>
    <col min="4" max="4" width="3.125" style="1" customWidth="1"/>
    <col min="5" max="5" width="25.625" style="1" customWidth="1"/>
    <col min="6" max="6" width="26.625" style="1" customWidth="1"/>
    <col min="7" max="16384" width="9.375" style="1"/>
  </cols>
  <sheetData>
    <row r="1" spans="1:6" ht="18" customHeight="1" x14ac:dyDescent="0.15">
      <c r="A1" s="153" t="s">
        <v>49</v>
      </c>
      <c r="B1" s="186"/>
      <c r="E1" s="8" t="s">
        <v>50</v>
      </c>
      <c r="F1" s="52" t="s">
        <v>171</v>
      </c>
    </row>
    <row r="2" spans="1:6" ht="18" customHeight="1" x14ac:dyDescent="0.15">
      <c r="A2" s="154" t="s">
        <v>152</v>
      </c>
    </row>
    <row r="3" spans="1:6" ht="18" customHeight="1" x14ac:dyDescent="0.15">
      <c r="A3" s="153" t="s">
        <v>32</v>
      </c>
      <c r="B3" s="300"/>
      <c r="C3" s="300"/>
      <c r="D3" s="300"/>
      <c r="E3" s="300"/>
      <c r="F3" s="53"/>
    </row>
    <row r="4" spans="1:6" ht="18" hidden="1" customHeight="1" x14ac:dyDescent="0.15">
      <c r="A4" s="153" t="s">
        <v>51</v>
      </c>
      <c r="B4" s="301" t="s">
        <v>52</v>
      </c>
      <c r="C4" s="301"/>
      <c r="D4" s="301"/>
      <c r="E4" s="301"/>
      <c r="F4" s="301"/>
    </row>
    <row r="5" spans="1:6" ht="18" customHeight="1" x14ac:dyDescent="0.15">
      <c r="A5" s="153" t="s">
        <v>142</v>
      </c>
      <c r="B5" s="290"/>
      <c r="C5" s="290"/>
      <c r="D5" s="290"/>
      <c r="E5" s="290"/>
      <c r="F5" s="290"/>
    </row>
    <row r="6" spans="1:6" ht="18" customHeight="1" x14ac:dyDescent="0.15">
      <c r="A6" s="153" t="s">
        <v>143</v>
      </c>
      <c r="B6" s="290"/>
      <c r="C6" s="290"/>
      <c r="D6" s="290"/>
      <c r="E6" s="290"/>
      <c r="F6" s="290"/>
    </row>
    <row r="7" spans="1:6" ht="18" customHeight="1" x14ac:dyDescent="0.15">
      <c r="A7" s="153" t="s">
        <v>144</v>
      </c>
      <c r="B7" s="290"/>
      <c r="C7" s="290"/>
      <c r="D7" s="290"/>
      <c r="E7" s="290"/>
      <c r="F7" s="290"/>
    </row>
    <row r="8" spans="1:6" ht="18" customHeight="1" x14ac:dyDescent="0.15">
      <c r="A8" s="153" t="s">
        <v>53</v>
      </c>
      <c r="B8" s="290" t="s">
        <v>158</v>
      </c>
      <c r="C8" s="290"/>
      <c r="D8" s="290"/>
      <c r="E8" s="290"/>
      <c r="F8" s="290"/>
    </row>
    <row r="9" spans="1:6" ht="18" hidden="1" customHeight="1" x14ac:dyDescent="0.15">
      <c r="A9" s="153" t="s">
        <v>54</v>
      </c>
      <c r="B9" s="289"/>
      <c r="C9" s="289"/>
      <c r="D9" s="289"/>
      <c r="E9" s="289"/>
      <c r="F9" s="289"/>
    </row>
    <row r="10" spans="1:6" ht="18" customHeight="1" x14ac:dyDescent="0.15">
      <c r="A10" s="153" t="s">
        <v>38</v>
      </c>
      <c r="B10" s="290"/>
      <c r="C10" s="290"/>
      <c r="D10" s="290"/>
      <c r="E10" s="290"/>
      <c r="F10" s="290"/>
    </row>
    <row r="11" spans="1:6" ht="18" hidden="1" customHeight="1" x14ac:dyDescent="0.15">
      <c r="A11" s="153" t="s">
        <v>39</v>
      </c>
      <c r="B11" s="289"/>
      <c r="C11" s="289"/>
      <c r="D11" s="289"/>
      <c r="E11" s="289"/>
      <c r="F11" s="289"/>
    </row>
    <row r="12" spans="1:6" ht="18" customHeight="1" x14ac:dyDescent="0.15">
      <c r="A12" s="153" t="s">
        <v>55</v>
      </c>
      <c r="B12" s="185"/>
      <c r="C12" s="54"/>
      <c r="D12" s="54"/>
      <c r="E12" s="54"/>
      <c r="F12" s="55"/>
    </row>
    <row r="13" spans="1:6" ht="18" customHeight="1" x14ac:dyDescent="0.15">
      <c r="A13" s="153" t="s">
        <v>145</v>
      </c>
      <c r="B13" s="291"/>
      <c r="C13" s="291"/>
      <c r="D13" s="56" t="s">
        <v>56</v>
      </c>
      <c r="E13" s="57"/>
      <c r="F13" s="58"/>
    </row>
    <row r="14" spans="1:6" ht="18" hidden="1" customHeight="1" x14ac:dyDescent="0.15">
      <c r="A14" s="153" t="s">
        <v>57</v>
      </c>
      <c r="B14" s="292"/>
      <c r="C14" s="292"/>
      <c r="D14" s="56" t="s">
        <v>56</v>
      </c>
      <c r="E14" s="57"/>
      <c r="F14" s="58"/>
    </row>
    <row r="15" spans="1:6" ht="18" customHeight="1" x14ac:dyDescent="0.15">
      <c r="A15" s="153" t="s">
        <v>149</v>
      </c>
      <c r="B15" s="272"/>
      <c r="C15" s="272"/>
      <c r="D15" s="272"/>
      <c r="E15" s="272"/>
      <c r="F15" s="272"/>
    </row>
    <row r="16" spans="1:6" ht="18" customHeight="1" thickBot="1" x14ac:dyDescent="0.2">
      <c r="A16" s="153" t="s">
        <v>150</v>
      </c>
      <c r="B16" s="293"/>
      <c r="C16" s="293"/>
      <c r="D16" s="293"/>
      <c r="E16" s="293"/>
      <c r="F16" s="293"/>
    </row>
    <row r="17" spans="1:7" ht="18" customHeight="1" thickTop="1" x14ac:dyDescent="0.15">
      <c r="A17" s="153" t="s">
        <v>151</v>
      </c>
      <c r="B17" s="294"/>
      <c r="C17" s="294"/>
      <c r="D17" s="294"/>
      <c r="E17" s="161" t="s">
        <v>156</v>
      </c>
      <c r="F17" s="188"/>
    </row>
    <row r="18" spans="1:7" ht="18" customHeight="1" x14ac:dyDescent="0.15">
      <c r="A18" s="155" t="s">
        <v>58</v>
      </c>
      <c r="B18" s="295"/>
      <c r="C18" s="295"/>
      <c r="D18" s="295"/>
      <c r="E18" s="161" t="s">
        <v>157</v>
      </c>
      <c r="F18" s="59"/>
    </row>
    <row r="19" spans="1:7" ht="69" hidden="1" customHeight="1" x14ac:dyDescent="0.15">
      <c r="A19" s="8" t="s">
        <v>59</v>
      </c>
      <c r="B19" s="296"/>
      <c r="C19" s="296"/>
      <c r="D19" s="296"/>
      <c r="E19" s="296"/>
      <c r="F19" s="296"/>
    </row>
    <row r="20" spans="1:7" ht="18" customHeight="1" thickBot="1" x14ac:dyDescent="0.2">
      <c r="A20" s="1" t="s">
        <v>60</v>
      </c>
      <c r="E20" s="8"/>
      <c r="F20" s="8" t="s">
        <v>61</v>
      </c>
    </row>
    <row r="21" spans="1:7" s="11" customFormat="1" ht="18" customHeight="1" thickBot="1" x14ac:dyDescent="0.2">
      <c r="A21" s="9" t="s">
        <v>30</v>
      </c>
      <c r="B21" s="297" t="s">
        <v>31</v>
      </c>
      <c r="C21" s="298"/>
      <c r="D21" s="299"/>
      <c r="E21" s="50" t="s">
        <v>23</v>
      </c>
      <c r="F21" s="10" t="s">
        <v>22</v>
      </c>
      <c r="G21" s="45"/>
    </row>
    <row r="22" spans="1:7" ht="18" customHeight="1" x14ac:dyDescent="0.15">
      <c r="A22" s="12" t="s">
        <v>27</v>
      </c>
      <c r="B22" s="286" t="s">
        <v>154</v>
      </c>
      <c r="C22" s="287"/>
      <c r="D22" s="288"/>
      <c r="E22" s="40">
        <f>設備・備品費!$I$30</f>
        <v>4080000</v>
      </c>
      <c r="F22" s="23">
        <f>SUM(E22:E23)</f>
        <v>4415000</v>
      </c>
    </row>
    <row r="23" spans="1:7" ht="18" customHeight="1" x14ac:dyDescent="0.15">
      <c r="A23" s="13"/>
      <c r="B23" s="278" t="s">
        <v>8</v>
      </c>
      <c r="C23" s="279"/>
      <c r="D23" s="280"/>
      <c r="E23" s="41">
        <f>消耗品費!$H$40</f>
        <v>335000</v>
      </c>
      <c r="F23" s="24"/>
    </row>
    <row r="24" spans="1:7" ht="18" customHeight="1" x14ac:dyDescent="0.15">
      <c r="A24" s="15" t="s">
        <v>29</v>
      </c>
      <c r="B24" s="278" t="s">
        <v>62</v>
      </c>
      <c r="C24" s="279"/>
      <c r="D24" s="280"/>
      <c r="E24" s="41">
        <f>旅費!$N$22</f>
        <v>410000</v>
      </c>
      <c r="F24" s="26">
        <f>E24</f>
        <v>410000</v>
      </c>
    </row>
    <row r="25" spans="1:7" ht="18" customHeight="1" x14ac:dyDescent="0.15">
      <c r="A25" s="14" t="s">
        <v>28</v>
      </c>
      <c r="B25" s="278" t="s">
        <v>9</v>
      </c>
      <c r="C25" s="279"/>
      <c r="D25" s="280"/>
      <c r="E25" s="42">
        <f>人件費!$J$26</f>
        <v>7853772</v>
      </c>
      <c r="F25" s="25">
        <f>SUM(E25:E26)</f>
        <v>7870772</v>
      </c>
    </row>
    <row r="26" spans="1:7" ht="18" customHeight="1" x14ac:dyDescent="0.15">
      <c r="A26" s="13"/>
      <c r="B26" s="278" t="s">
        <v>63</v>
      </c>
      <c r="C26" s="279"/>
      <c r="D26" s="280"/>
      <c r="E26" s="42">
        <f>謝金!$G$29</f>
        <v>17000</v>
      </c>
      <c r="F26" s="24"/>
    </row>
    <row r="27" spans="1:7" ht="18" customHeight="1" x14ac:dyDescent="0.15">
      <c r="A27" s="14" t="s">
        <v>11</v>
      </c>
      <c r="B27" s="278" t="s">
        <v>21</v>
      </c>
      <c r="C27" s="279"/>
      <c r="D27" s="280"/>
      <c r="E27" s="42">
        <f>外注費!$G$25</f>
        <v>2500000</v>
      </c>
      <c r="F27" s="25">
        <f>SUM(E27:E29)</f>
        <v>2901600</v>
      </c>
    </row>
    <row r="28" spans="1:7" ht="18" customHeight="1" x14ac:dyDescent="0.15">
      <c r="A28" s="47"/>
      <c r="B28" s="278" t="s">
        <v>11</v>
      </c>
      <c r="C28" s="279"/>
      <c r="D28" s="280"/>
      <c r="E28" s="41">
        <f>その他!$H$27</f>
        <v>401600</v>
      </c>
      <c r="F28" s="48"/>
    </row>
    <row r="29" spans="1:7" ht="18" customHeight="1" x14ac:dyDescent="0.15">
      <c r="A29" s="28"/>
      <c r="B29" s="278" t="s">
        <v>48</v>
      </c>
      <c r="C29" s="279"/>
      <c r="D29" s="280"/>
      <c r="E29" s="41">
        <v>0</v>
      </c>
      <c r="F29" s="29"/>
    </row>
    <row r="30" spans="1:7" ht="18" customHeight="1" x14ac:dyDescent="0.15">
      <c r="A30" s="281" t="s">
        <v>35</v>
      </c>
      <c r="B30" s="282"/>
      <c r="C30" s="282"/>
      <c r="D30" s="283"/>
      <c r="E30" s="43">
        <f>SUM(E22:E29)</f>
        <v>15597372</v>
      </c>
      <c r="F30" s="27">
        <f>E30</f>
        <v>15597372</v>
      </c>
    </row>
    <row r="31" spans="1:7" ht="18" customHeight="1" thickBot="1" x14ac:dyDescent="0.2">
      <c r="A31" s="16" t="s">
        <v>141</v>
      </c>
      <c r="B31" s="60" t="s">
        <v>64</v>
      </c>
      <c r="C31" s="258">
        <v>10</v>
      </c>
      <c r="D31" s="61" t="s">
        <v>65</v>
      </c>
      <c r="E31" s="62"/>
      <c r="F31" s="63">
        <f>年度別経費等内訳書!H12</f>
        <v>0</v>
      </c>
    </row>
    <row r="32" spans="1:7" ht="18" customHeight="1" thickTop="1" thickBot="1" x14ac:dyDescent="0.2">
      <c r="A32" s="284" t="s">
        <v>5</v>
      </c>
      <c r="B32" s="285"/>
      <c r="C32" s="44"/>
      <c r="D32" s="44"/>
      <c r="E32" s="64"/>
      <c r="F32" s="65">
        <f>F30+F31</f>
        <v>15597372</v>
      </c>
    </row>
    <row r="33" spans="1:6" ht="18" customHeight="1" x14ac:dyDescent="0.15">
      <c r="A33" s="17"/>
      <c r="B33" s="17"/>
      <c r="C33" s="17"/>
      <c r="D33" s="17"/>
      <c r="E33" s="66"/>
      <c r="F33" s="66"/>
    </row>
    <row r="34" spans="1:6" ht="18" customHeight="1" x14ac:dyDescent="0.15">
      <c r="A34" s="19" t="s">
        <v>66</v>
      </c>
      <c r="B34" s="17"/>
      <c r="C34" s="17"/>
      <c r="D34" s="17"/>
      <c r="E34" s="18"/>
      <c r="F34" s="18"/>
    </row>
    <row r="35" spans="1:6" ht="18" customHeight="1" x14ac:dyDescent="0.15">
      <c r="A35" s="2" t="s">
        <v>33</v>
      </c>
      <c r="B35" s="262" t="s">
        <v>67</v>
      </c>
      <c r="C35" s="263"/>
      <c r="D35" s="264"/>
      <c r="E35" s="3" t="s">
        <v>68</v>
      </c>
      <c r="F35" s="3" t="s">
        <v>69</v>
      </c>
    </row>
    <row r="36" spans="1:6" ht="18" customHeight="1" x14ac:dyDescent="0.15">
      <c r="A36" s="67"/>
      <c r="B36" s="265"/>
      <c r="C36" s="266"/>
      <c r="D36" s="267"/>
      <c r="E36" s="68"/>
      <c r="F36" s="275"/>
    </row>
    <row r="37" spans="1:6" ht="18" customHeight="1" x14ac:dyDescent="0.15">
      <c r="A37" s="69" t="s">
        <v>26</v>
      </c>
      <c r="B37" s="270" t="s">
        <v>70</v>
      </c>
      <c r="C37" s="270"/>
      <c r="D37" s="270"/>
      <c r="E37" s="69" t="s">
        <v>71</v>
      </c>
      <c r="F37" s="276"/>
    </row>
    <row r="38" spans="1:6" ht="18" customHeight="1" x14ac:dyDescent="0.15">
      <c r="A38" s="70"/>
      <c r="B38" s="271"/>
      <c r="C38" s="272"/>
      <c r="D38" s="273"/>
      <c r="E38" s="187"/>
      <c r="F38" s="277"/>
    </row>
    <row r="39" spans="1:6" ht="18" customHeight="1" x14ac:dyDescent="0.15">
      <c r="A39" s="17"/>
      <c r="B39" s="17"/>
      <c r="C39" s="17"/>
      <c r="D39" s="17"/>
      <c r="E39" s="18"/>
      <c r="F39" s="18"/>
    </row>
    <row r="40" spans="1:6" ht="18" customHeight="1" x14ac:dyDescent="0.15">
      <c r="A40" s="19" t="s">
        <v>72</v>
      </c>
      <c r="B40" s="17"/>
      <c r="C40" s="17"/>
      <c r="D40" s="17"/>
      <c r="E40" s="18"/>
      <c r="F40" s="18"/>
    </row>
    <row r="41" spans="1:6" ht="18" customHeight="1" x14ac:dyDescent="0.15">
      <c r="A41" s="2" t="s">
        <v>33</v>
      </c>
      <c r="B41" s="262" t="s">
        <v>67</v>
      </c>
      <c r="C41" s="263"/>
      <c r="D41" s="264"/>
      <c r="E41" s="3" t="s">
        <v>68</v>
      </c>
      <c r="F41" s="3" t="s">
        <v>69</v>
      </c>
    </row>
    <row r="42" spans="1:6" ht="18" customHeight="1" x14ac:dyDescent="0.15">
      <c r="A42" s="67"/>
      <c r="B42" s="265"/>
      <c r="C42" s="266"/>
      <c r="D42" s="267"/>
      <c r="E42" s="68"/>
      <c r="F42" s="275"/>
    </row>
    <row r="43" spans="1:6" ht="18" customHeight="1" x14ac:dyDescent="0.15">
      <c r="A43" s="69" t="s">
        <v>26</v>
      </c>
      <c r="B43" s="270" t="s">
        <v>70</v>
      </c>
      <c r="C43" s="270"/>
      <c r="D43" s="270"/>
      <c r="E43" s="69" t="s">
        <v>71</v>
      </c>
      <c r="F43" s="276"/>
    </row>
    <row r="44" spans="1:6" ht="18" customHeight="1" x14ac:dyDescent="0.15">
      <c r="A44" s="70"/>
      <c r="B44" s="271"/>
      <c r="C44" s="272"/>
      <c r="D44" s="273"/>
      <c r="E44" s="187"/>
      <c r="F44" s="277"/>
    </row>
    <row r="45" spans="1:6" ht="18" customHeight="1" x14ac:dyDescent="0.15">
      <c r="A45" s="17"/>
      <c r="B45" s="17"/>
      <c r="C45" s="17"/>
      <c r="D45" s="17"/>
      <c r="E45" s="18"/>
      <c r="F45" s="18"/>
    </row>
    <row r="46" spans="1:6" ht="18" customHeight="1" x14ac:dyDescent="0.15">
      <c r="A46" s="19" t="s">
        <v>73</v>
      </c>
      <c r="B46" s="17"/>
      <c r="C46" s="17"/>
      <c r="D46" s="17"/>
      <c r="E46" s="18"/>
      <c r="F46" s="18"/>
    </row>
    <row r="47" spans="1:6" ht="18" customHeight="1" x14ac:dyDescent="0.15">
      <c r="A47" s="2" t="s">
        <v>33</v>
      </c>
      <c r="B47" s="262" t="s">
        <v>67</v>
      </c>
      <c r="C47" s="263"/>
      <c r="D47" s="264"/>
      <c r="E47" s="71"/>
      <c r="F47" s="72"/>
    </row>
    <row r="48" spans="1:6" ht="18" customHeight="1" x14ac:dyDescent="0.15">
      <c r="A48" s="67"/>
      <c r="B48" s="265"/>
      <c r="C48" s="266"/>
      <c r="D48" s="267"/>
      <c r="E48" s="73"/>
      <c r="F48" s="268"/>
    </row>
    <row r="49" spans="1:6" ht="18" customHeight="1" x14ac:dyDescent="0.15">
      <c r="A49" s="69" t="s">
        <v>26</v>
      </c>
      <c r="B49" s="270" t="s">
        <v>70</v>
      </c>
      <c r="C49" s="270"/>
      <c r="D49" s="270"/>
      <c r="E49" s="69" t="s">
        <v>71</v>
      </c>
      <c r="F49" s="269"/>
    </row>
    <row r="50" spans="1:6" ht="18" customHeight="1" x14ac:dyDescent="0.15">
      <c r="A50" s="70"/>
      <c r="B50" s="271"/>
      <c r="C50" s="272"/>
      <c r="D50" s="273"/>
      <c r="E50" s="187"/>
      <c r="F50" s="269"/>
    </row>
    <row r="51" spans="1:6" ht="18" customHeight="1" x14ac:dyDescent="0.15">
      <c r="A51" s="17"/>
      <c r="B51" s="17"/>
      <c r="C51" s="17"/>
      <c r="D51" s="17"/>
      <c r="E51" s="18"/>
      <c r="F51" s="18"/>
    </row>
    <row r="52" spans="1:6" ht="18" customHeight="1" x14ac:dyDescent="0.15">
      <c r="A52" s="19" t="s">
        <v>74</v>
      </c>
      <c r="B52" s="17"/>
      <c r="C52" s="17"/>
      <c r="D52" s="17"/>
      <c r="E52" s="18"/>
      <c r="F52" s="18"/>
    </row>
    <row r="53" spans="1:6" ht="18" customHeight="1" x14ac:dyDescent="0.15">
      <c r="A53" s="2" t="s">
        <v>33</v>
      </c>
      <c r="B53" s="262" t="s">
        <v>67</v>
      </c>
      <c r="C53" s="263"/>
      <c r="D53" s="264"/>
      <c r="E53" s="71"/>
      <c r="F53" s="72"/>
    </row>
    <row r="54" spans="1:6" ht="18" customHeight="1" x14ac:dyDescent="0.15">
      <c r="A54" s="67"/>
      <c r="B54" s="265"/>
      <c r="C54" s="266"/>
      <c r="D54" s="267"/>
      <c r="E54" s="73"/>
      <c r="F54" s="268"/>
    </row>
    <row r="55" spans="1:6" ht="18" customHeight="1" x14ac:dyDescent="0.15">
      <c r="A55" s="69" t="s">
        <v>26</v>
      </c>
      <c r="B55" s="270" t="s">
        <v>70</v>
      </c>
      <c r="C55" s="270"/>
      <c r="D55" s="270"/>
      <c r="E55" s="69" t="s">
        <v>71</v>
      </c>
      <c r="F55" s="269"/>
    </row>
    <row r="56" spans="1:6" ht="18" customHeight="1" x14ac:dyDescent="0.15">
      <c r="A56" s="70"/>
      <c r="B56" s="271"/>
      <c r="C56" s="272"/>
      <c r="D56" s="273"/>
      <c r="E56" s="187"/>
      <c r="F56" s="269"/>
    </row>
    <row r="57" spans="1:6" ht="18" customHeight="1" x14ac:dyDescent="0.15">
      <c r="A57" s="17"/>
      <c r="B57" s="17"/>
      <c r="C57" s="17"/>
      <c r="D57" s="17"/>
      <c r="E57" s="18"/>
      <c r="F57" s="18"/>
    </row>
    <row r="58" spans="1:6" ht="18" customHeight="1" x14ac:dyDescent="0.15">
      <c r="A58" s="19" t="s">
        <v>75</v>
      </c>
      <c r="B58" s="17"/>
      <c r="C58" s="17"/>
      <c r="D58" s="17"/>
      <c r="E58" s="18"/>
      <c r="F58" s="18"/>
    </row>
    <row r="59" spans="1:6" ht="18" customHeight="1" x14ac:dyDescent="0.15">
      <c r="A59" s="2" t="s">
        <v>33</v>
      </c>
      <c r="B59" s="262" t="s">
        <v>67</v>
      </c>
      <c r="C59" s="263"/>
      <c r="D59" s="264"/>
      <c r="E59" s="71"/>
      <c r="F59" s="74"/>
    </row>
    <row r="60" spans="1:6" ht="18" customHeight="1" x14ac:dyDescent="0.15">
      <c r="A60" s="67"/>
      <c r="B60" s="265"/>
      <c r="C60" s="266"/>
      <c r="D60" s="267"/>
      <c r="E60" s="73"/>
      <c r="F60" s="268"/>
    </row>
    <row r="61" spans="1:6" ht="18" customHeight="1" x14ac:dyDescent="0.15">
      <c r="A61" s="69" t="s">
        <v>26</v>
      </c>
      <c r="B61" s="270" t="s">
        <v>70</v>
      </c>
      <c r="C61" s="270"/>
      <c r="D61" s="270"/>
      <c r="E61" s="69" t="s">
        <v>71</v>
      </c>
      <c r="F61" s="269"/>
    </row>
    <row r="62" spans="1:6" ht="18" customHeight="1" x14ac:dyDescent="0.15">
      <c r="A62" s="70"/>
      <c r="B62" s="271"/>
      <c r="C62" s="272"/>
      <c r="D62" s="273"/>
      <c r="E62" s="187"/>
      <c r="F62" s="269"/>
    </row>
    <row r="63" spans="1:6" s="76" customFormat="1" ht="18" customHeight="1" x14ac:dyDescent="0.15">
      <c r="A63" s="156"/>
      <c r="B63" s="156"/>
      <c r="C63" s="156"/>
      <c r="D63" s="156"/>
      <c r="E63" s="157"/>
      <c r="F63" s="75"/>
    </row>
    <row r="64" spans="1:6" ht="18" hidden="1" customHeight="1" x14ac:dyDescent="0.15">
      <c r="A64" s="158" t="s">
        <v>76</v>
      </c>
      <c r="B64" s="274" t="s">
        <v>77</v>
      </c>
      <c r="C64" s="274"/>
      <c r="D64" s="274"/>
      <c r="E64" s="159"/>
    </row>
    <row r="65" spans="1:5" ht="18" customHeight="1" x14ac:dyDescent="0.15">
      <c r="A65" s="259"/>
      <c r="B65" s="259"/>
      <c r="C65" s="259"/>
      <c r="D65" s="259"/>
      <c r="E65" s="259"/>
    </row>
    <row r="66" spans="1:5" ht="18" customHeight="1" x14ac:dyDescent="0.15">
      <c r="A66" s="260"/>
      <c r="B66" s="261"/>
      <c r="C66" s="261"/>
      <c r="D66" s="261"/>
      <c r="E66" s="261"/>
    </row>
  </sheetData>
  <mergeCells count="55">
    <mergeCell ref="B8:F8"/>
    <mergeCell ref="B3:E3"/>
    <mergeCell ref="B4:F4"/>
    <mergeCell ref="B5:F5"/>
    <mergeCell ref="B6:F6"/>
    <mergeCell ref="B7:F7"/>
    <mergeCell ref="B22:D22"/>
    <mergeCell ref="B9:F9"/>
    <mergeCell ref="B10:F10"/>
    <mergeCell ref="B11:F11"/>
    <mergeCell ref="B13:C13"/>
    <mergeCell ref="B14:C14"/>
    <mergeCell ref="B15:F15"/>
    <mergeCell ref="B16:F16"/>
    <mergeCell ref="B17:D17"/>
    <mergeCell ref="B18:D18"/>
    <mergeCell ref="B19:F19"/>
    <mergeCell ref="B21:D21"/>
    <mergeCell ref="F36:F38"/>
    <mergeCell ref="B37:D37"/>
    <mergeCell ref="B38:D38"/>
    <mergeCell ref="B23:D23"/>
    <mergeCell ref="B24:D24"/>
    <mergeCell ref="B25:D25"/>
    <mergeCell ref="B26:D26"/>
    <mergeCell ref="B27:D27"/>
    <mergeCell ref="B28:D28"/>
    <mergeCell ref="B29:D29"/>
    <mergeCell ref="A30:D30"/>
    <mergeCell ref="A32:B32"/>
    <mergeCell ref="B35:D35"/>
    <mergeCell ref="B36:D36"/>
    <mergeCell ref="B54:D54"/>
    <mergeCell ref="F54:F56"/>
    <mergeCell ref="B55:D55"/>
    <mergeCell ref="B56:D56"/>
    <mergeCell ref="B41:D41"/>
    <mergeCell ref="B42:D42"/>
    <mergeCell ref="F42:F44"/>
    <mergeCell ref="B43:D43"/>
    <mergeCell ref="B44:D44"/>
    <mergeCell ref="B47:D47"/>
    <mergeCell ref="B48:D48"/>
    <mergeCell ref="F48:F50"/>
    <mergeCell ref="B49:D49"/>
    <mergeCell ref="B50:D50"/>
    <mergeCell ref="B53:D53"/>
    <mergeCell ref="A65:E65"/>
    <mergeCell ref="A66:E66"/>
    <mergeCell ref="B59:D59"/>
    <mergeCell ref="B60:D60"/>
    <mergeCell ref="F60:F62"/>
    <mergeCell ref="B61:D61"/>
    <mergeCell ref="B62:D62"/>
    <mergeCell ref="B64:D64"/>
  </mergeCells>
  <phoneticPr fontId="3"/>
  <dataValidations count="3">
    <dataValidation type="list" allowBlank="1" showInputMessage="1" showErrorMessage="1" sqref="B4:F4">
      <formula1>"選択してください,大学等,企業等"</formula1>
    </dataValidation>
    <dataValidation type="list" allowBlank="1" showInputMessage="1" showErrorMessage="1" sqref="B64:D64">
      <formula1>"必ず選択してください,課税事業者,免税事業者"</formula1>
    </dataValidation>
    <dataValidation type="whole" allowBlank="1" showInputMessage="1" showErrorMessage="1" sqref="C31">
      <formula1>0</formula1>
      <formula2>30</formula2>
    </dataValidation>
  </dataValidations>
  <printOptions horizontalCentered="1"/>
  <pageMargins left="0.70866141732283472" right="0.70866141732283472" top="0.74803149606299213" bottom="0.74803149606299213" header="0.31496062992125984" footer="0.31496062992125984"/>
  <pageSetup paperSize="9" scale="77"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pageSetUpPr fitToPage="1"/>
  </sheetPr>
  <dimension ref="A1:J40"/>
  <sheetViews>
    <sheetView view="pageBreakPreview" zoomScaleNormal="100" workbookViewId="0">
      <selection activeCell="A20" sqref="A20"/>
    </sheetView>
  </sheetViews>
  <sheetFormatPr defaultRowHeight="14.25" x14ac:dyDescent="0.15"/>
  <cols>
    <col min="1" max="1" width="25.625" style="49" customWidth="1"/>
    <col min="2" max="2" width="40.5" style="49" customWidth="1"/>
    <col min="3" max="3" width="14.875" style="6" customWidth="1"/>
    <col min="4" max="4" width="16.25" style="49" customWidth="1"/>
    <col min="5" max="5" width="5.875" style="49" customWidth="1"/>
    <col min="6" max="6" width="5" style="49" customWidth="1"/>
    <col min="7" max="7" width="13.875" style="49" bestFit="1" customWidth="1"/>
    <col min="8" max="8" width="4.75" style="49" hidden="1" customWidth="1"/>
    <col min="9" max="9" width="17.75" style="4" customWidth="1"/>
    <col min="10" max="10" width="9" style="49"/>
    <col min="11" max="12" width="14.75" style="49" customWidth="1"/>
    <col min="13" max="16384" width="9" style="49"/>
  </cols>
  <sheetData>
    <row r="1" spans="1:10" x14ac:dyDescent="0.15">
      <c r="A1" s="49" t="s">
        <v>7</v>
      </c>
    </row>
    <row r="2" spans="1:10" ht="17.25" customHeight="1" thickBot="1" x14ac:dyDescent="0.2">
      <c r="A2" s="49" t="s">
        <v>153</v>
      </c>
      <c r="I2" s="5" t="s">
        <v>37</v>
      </c>
    </row>
    <row r="3" spans="1:10" ht="30" customHeight="1" x14ac:dyDescent="0.15">
      <c r="A3" s="311" t="s">
        <v>6</v>
      </c>
      <c r="B3" s="313" t="s">
        <v>16</v>
      </c>
      <c r="C3" s="315" t="s">
        <v>17</v>
      </c>
      <c r="D3" s="317" t="s">
        <v>78</v>
      </c>
      <c r="E3" s="317"/>
      <c r="F3" s="317"/>
      <c r="G3" s="302" t="s">
        <v>79</v>
      </c>
      <c r="H3" s="304" t="s">
        <v>80</v>
      </c>
      <c r="I3" s="306" t="s">
        <v>0</v>
      </c>
    </row>
    <row r="4" spans="1:10" ht="17.25" customHeight="1" x14ac:dyDescent="0.15">
      <c r="A4" s="312"/>
      <c r="B4" s="314"/>
      <c r="C4" s="316"/>
      <c r="D4" s="77" t="s">
        <v>81</v>
      </c>
      <c r="E4" s="308" t="s">
        <v>82</v>
      </c>
      <c r="F4" s="308"/>
      <c r="G4" s="303"/>
      <c r="H4" s="305"/>
      <c r="I4" s="307"/>
    </row>
    <row r="5" spans="1:10" s="31" customFormat="1" ht="17.25" customHeight="1" x14ac:dyDescent="0.15">
      <c r="A5" s="78" t="s">
        <v>40</v>
      </c>
      <c r="B5" s="244" t="s">
        <v>41</v>
      </c>
      <c r="C5" s="168"/>
      <c r="D5" s="213">
        <v>1500000</v>
      </c>
      <c r="E5" s="214">
        <v>1</v>
      </c>
      <c r="F5" s="241" t="s">
        <v>83</v>
      </c>
      <c r="G5" s="93" t="s">
        <v>84</v>
      </c>
      <c r="H5" s="220" t="str">
        <f>IF(G5="課税対象外","要","不要")</f>
        <v>不要</v>
      </c>
      <c r="I5" s="202">
        <f>ROUNDDOWN(D5*E5,0)</f>
        <v>1500000</v>
      </c>
      <c r="J5" s="45" t="s">
        <v>36</v>
      </c>
    </row>
    <row r="6" spans="1:10" ht="17.25" customHeight="1" x14ac:dyDescent="0.15">
      <c r="A6" s="78" t="s">
        <v>85</v>
      </c>
      <c r="B6" s="244" t="s">
        <v>86</v>
      </c>
      <c r="C6" s="168"/>
      <c r="D6" s="215">
        <v>2580000</v>
      </c>
      <c r="E6" s="214">
        <v>1</v>
      </c>
      <c r="F6" s="241" t="s">
        <v>87</v>
      </c>
      <c r="G6" s="93" t="s">
        <v>88</v>
      </c>
      <c r="H6" s="220" t="s">
        <v>90</v>
      </c>
      <c r="I6" s="200">
        <f t="shared" ref="I6:I29" si="0">ROUNDDOWN(D6*E6,0)</f>
        <v>2580000</v>
      </c>
    </row>
    <row r="7" spans="1:10" ht="17.25" customHeight="1" x14ac:dyDescent="0.15">
      <c r="A7" s="81"/>
      <c r="B7" s="252"/>
      <c r="C7" s="168"/>
      <c r="D7" s="216"/>
      <c r="E7" s="217"/>
      <c r="F7" s="248"/>
      <c r="G7" s="221"/>
      <c r="H7" s="222" t="str">
        <f t="shared" ref="H7:H29" si="1">IF(G7="課税対象外","要","不要")</f>
        <v>不要</v>
      </c>
      <c r="I7" s="200">
        <f t="shared" si="0"/>
        <v>0</v>
      </c>
    </row>
    <row r="8" spans="1:10" ht="17.25" customHeight="1" x14ac:dyDescent="0.15">
      <c r="A8" s="81"/>
      <c r="B8" s="252"/>
      <c r="C8" s="168"/>
      <c r="D8" s="216"/>
      <c r="E8" s="217"/>
      <c r="F8" s="248"/>
      <c r="G8" s="221"/>
      <c r="H8" s="222" t="str">
        <f t="shared" si="1"/>
        <v>不要</v>
      </c>
      <c r="I8" s="200">
        <f t="shared" si="0"/>
        <v>0</v>
      </c>
    </row>
    <row r="9" spans="1:10" ht="17.25" customHeight="1" x14ac:dyDescent="0.15">
      <c r="A9" s="81"/>
      <c r="B9" s="252"/>
      <c r="C9" s="168"/>
      <c r="D9" s="216"/>
      <c r="E9" s="217"/>
      <c r="F9" s="248"/>
      <c r="G9" s="221"/>
      <c r="H9" s="222" t="str">
        <f t="shared" si="1"/>
        <v>不要</v>
      </c>
      <c r="I9" s="200">
        <f t="shared" si="0"/>
        <v>0</v>
      </c>
    </row>
    <row r="10" spans="1:10" ht="17.25" customHeight="1" x14ac:dyDescent="0.15">
      <c r="A10" s="81"/>
      <c r="B10" s="252"/>
      <c r="C10" s="168"/>
      <c r="D10" s="216"/>
      <c r="E10" s="217"/>
      <c r="F10" s="248"/>
      <c r="G10" s="221"/>
      <c r="H10" s="222" t="str">
        <f t="shared" si="1"/>
        <v>不要</v>
      </c>
      <c r="I10" s="200">
        <f t="shared" si="0"/>
        <v>0</v>
      </c>
    </row>
    <row r="11" spans="1:10" ht="17.25" customHeight="1" x14ac:dyDescent="0.15">
      <c r="A11" s="81"/>
      <c r="B11" s="252"/>
      <c r="C11" s="168"/>
      <c r="D11" s="216"/>
      <c r="E11" s="217"/>
      <c r="F11" s="248"/>
      <c r="G11" s="221"/>
      <c r="H11" s="222" t="str">
        <f t="shared" si="1"/>
        <v>不要</v>
      </c>
      <c r="I11" s="200">
        <f t="shared" si="0"/>
        <v>0</v>
      </c>
    </row>
    <row r="12" spans="1:10" ht="17.25" customHeight="1" x14ac:dyDescent="0.15">
      <c r="A12" s="81"/>
      <c r="B12" s="252"/>
      <c r="C12" s="168"/>
      <c r="D12" s="216"/>
      <c r="E12" s="217"/>
      <c r="F12" s="248"/>
      <c r="G12" s="221"/>
      <c r="H12" s="222" t="str">
        <f t="shared" si="1"/>
        <v>不要</v>
      </c>
      <c r="I12" s="200">
        <f t="shared" si="0"/>
        <v>0</v>
      </c>
    </row>
    <row r="13" spans="1:10" ht="17.25" customHeight="1" x14ac:dyDescent="0.15">
      <c r="A13" s="81"/>
      <c r="B13" s="252"/>
      <c r="C13" s="168"/>
      <c r="D13" s="216"/>
      <c r="E13" s="217"/>
      <c r="F13" s="248"/>
      <c r="G13" s="221"/>
      <c r="H13" s="222" t="str">
        <f t="shared" si="1"/>
        <v>不要</v>
      </c>
      <c r="I13" s="200">
        <f t="shared" si="0"/>
        <v>0</v>
      </c>
    </row>
    <row r="14" spans="1:10" ht="17.25" customHeight="1" x14ac:dyDescent="0.15">
      <c r="A14" s="81"/>
      <c r="B14" s="252"/>
      <c r="C14" s="168"/>
      <c r="D14" s="216"/>
      <c r="E14" s="217"/>
      <c r="F14" s="248"/>
      <c r="G14" s="221"/>
      <c r="H14" s="222" t="str">
        <f t="shared" si="1"/>
        <v>不要</v>
      </c>
      <c r="I14" s="200">
        <f t="shared" si="0"/>
        <v>0</v>
      </c>
    </row>
    <row r="15" spans="1:10" ht="17.25" customHeight="1" x14ac:dyDescent="0.15">
      <c r="A15" s="81"/>
      <c r="B15" s="252"/>
      <c r="C15" s="168"/>
      <c r="D15" s="216"/>
      <c r="E15" s="217"/>
      <c r="F15" s="248"/>
      <c r="G15" s="221"/>
      <c r="H15" s="222" t="str">
        <f t="shared" si="1"/>
        <v>不要</v>
      </c>
      <c r="I15" s="200">
        <f t="shared" si="0"/>
        <v>0</v>
      </c>
    </row>
    <row r="16" spans="1:10" ht="17.25" customHeight="1" x14ac:dyDescent="0.15">
      <c r="A16" s="81"/>
      <c r="B16" s="252"/>
      <c r="C16" s="168"/>
      <c r="D16" s="216"/>
      <c r="E16" s="217"/>
      <c r="F16" s="248"/>
      <c r="G16" s="221"/>
      <c r="H16" s="222" t="str">
        <f t="shared" si="1"/>
        <v>不要</v>
      </c>
      <c r="I16" s="200">
        <f t="shared" si="0"/>
        <v>0</v>
      </c>
    </row>
    <row r="17" spans="1:10" ht="17.25" customHeight="1" x14ac:dyDescent="0.15">
      <c r="A17" s="81"/>
      <c r="B17" s="252"/>
      <c r="C17" s="168"/>
      <c r="D17" s="216"/>
      <c r="E17" s="217"/>
      <c r="F17" s="248"/>
      <c r="G17" s="221"/>
      <c r="H17" s="222" t="str">
        <f t="shared" si="1"/>
        <v>不要</v>
      </c>
      <c r="I17" s="200">
        <f t="shared" si="0"/>
        <v>0</v>
      </c>
    </row>
    <row r="18" spans="1:10" ht="17.25" customHeight="1" x14ac:dyDescent="0.15">
      <c r="A18" s="81"/>
      <c r="B18" s="252"/>
      <c r="C18" s="168"/>
      <c r="D18" s="216"/>
      <c r="E18" s="217"/>
      <c r="F18" s="248"/>
      <c r="G18" s="221"/>
      <c r="H18" s="222" t="str">
        <f t="shared" si="1"/>
        <v>不要</v>
      </c>
      <c r="I18" s="200">
        <f t="shared" si="0"/>
        <v>0</v>
      </c>
    </row>
    <row r="19" spans="1:10" ht="17.25" customHeight="1" x14ac:dyDescent="0.15">
      <c r="A19" s="81"/>
      <c r="B19" s="252"/>
      <c r="C19" s="168"/>
      <c r="D19" s="216"/>
      <c r="E19" s="217"/>
      <c r="F19" s="248"/>
      <c r="G19" s="221"/>
      <c r="H19" s="222" t="str">
        <f t="shared" si="1"/>
        <v>不要</v>
      </c>
      <c r="I19" s="200">
        <f t="shared" si="0"/>
        <v>0</v>
      </c>
    </row>
    <row r="20" spans="1:10" ht="17.25" customHeight="1" x14ac:dyDescent="0.15">
      <c r="A20" s="81"/>
      <c r="B20" s="252"/>
      <c r="C20" s="168"/>
      <c r="D20" s="216"/>
      <c r="E20" s="217"/>
      <c r="F20" s="248"/>
      <c r="G20" s="221"/>
      <c r="H20" s="222" t="str">
        <f t="shared" si="1"/>
        <v>不要</v>
      </c>
      <c r="I20" s="200">
        <f t="shared" si="0"/>
        <v>0</v>
      </c>
    </row>
    <row r="21" spans="1:10" ht="17.25" customHeight="1" x14ac:dyDescent="0.15">
      <c r="A21" s="81"/>
      <c r="B21" s="252"/>
      <c r="C21" s="168"/>
      <c r="D21" s="216"/>
      <c r="E21" s="217"/>
      <c r="F21" s="248"/>
      <c r="G21" s="221"/>
      <c r="H21" s="222" t="str">
        <f t="shared" si="1"/>
        <v>不要</v>
      </c>
      <c r="I21" s="200">
        <f t="shared" si="0"/>
        <v>0</v>
      </c>
    </row>
    <row r="22" spans="1:10" ht="17.25" customHeight="1" x14ac:dyDescent="0.15">
      <c r="A22" s="81"/>
      <c r="B22" s="252"/>
      <c r="C22" s="168"/>
      <c r="D22" s="216"/>
      <c r="E22" s="217"/>
      <c r="F22" s="248"/>
      <c r="G22" s="221"/>
      <c r="H22" s="222" t="str">
        <f t="shared" si="1"/>
        <v>不要</v>
      </c>
      <c r="I22" s="200">
        <f t="shared" si="0"/>
        <v>0</v>
      </c>
    </row>
    <row r="23" spans="1:10" ht="17.25" customHeight="1" x14ac:dyDescent="0.15">
      <c r="A23" s="81"/>
      <c r="B23" s="252"/>
      <c r="C23" s="168"/>
      <c r="D23" s="216"/>
      <c r="E23" s="217"/>
      <c r="F23" s="248"/>
      <c r="G23" s="221"/>
      <c r="H23" s="222" t="str">
        <f t="shared" si="1"/>
        <v>不要</v>
      </c>
      <c r="I23" s="200">
        <f t="shared" si="0"/>
        <v>0</v>
      </c>
    </row>
    <row r="24" spans="1:10" ht="17.25" customHeight="1" x14ac:dyDescent="0.15">
      <c r="A24" s="81"/>
      <c r="B24" s="252"/>
      <c r="C24" s="168"/>
      <c r="D24" s="216"/>
      <c r="E24" s="217"/>
      <c r="F24" s="248"/>
      <c r="G24" s="221"/>
      <c r="H24" s="222" t="str">
        <f t="shared" si="1"/>
        <v>不要</v>
      </c>
      <c r="I24" s="200">
        <f t="shared" si="0"/>
        <v>0</v>
      </c>
    </row>
    <row r="25" spans="1:10" ht="17.25" customHeight="1" x14ac:dyDescent="0.15">
      <c r="A25" s="81"/>
      <c r="B25" s="252"/>
      <c r="C25" s="168"/>
      <c r="D25" s="216"/>
      <c r="E25" s="217"/>
      <c r="F25" s="248"/>
      <c r="G25" s="221"/>
      <c r="H25" s="222" t="str">
        <f t="shared" si="1"/>
        <v>不要</v>
      </c>
      <c r="I25" s="200">
        <f t="shared" si="0"/>
        <v>0</v>
      </c>
    </row>
    <row r="26" spans="1:10" ht="17.25" customHeight="1" x14ac:dyDescent="0.15">
      <c r="A26" s="81"/>
      <c r="B26" s="252"/>
      <c r="C26" s="168"/>
      <c r="D26" s="216"/>
      <c r="E26" s="217"/>
      <c r="F26" s="248"/>
      <c r="G26" s="221"/>
      <c r="H26" s="222" t="str">
        <f t="shared" si="1"/>
        <v>不要</v>
      </c>
      <c r="I26" s="200">
        <f t="shared" si="0"/>
        <v>0</v>
      </c>
    </row>
    <row r="27" spans="1:10" x14ac:dyDescent="0.15">
      <c r="A27" s="81"/>
      <c r="B27" s="255"/>
      <c r="C27" s="168"/>
      <c r="D27" s="216"/>
      <c r="E27" s="217"/>
      <c r="F27" s="248"/>
      <c r="G27" s="221"/>
      <c r="H27" s="222" t="str">
        <f t="shared" si="1"/>
        <v>不要</v>
      </c>
      <c r="I27" s="200">
        <f t="shared" si="0"/>
        <v>0</v>
      </c>
    </row>
    <row r="28" spans="1:10" x14ac:dyDescent="0.15">
      <c r="A28" s="82"/>
      <c r="B28" s="256"/>
      <c r="C28" s="168"/>
      <c r="D28" s="216"/>
      <c r="E28" s="217"/>
      <c r="F28" s="248"/>
      <c r="G28" s="221"/>
      <c r="H28" s="222" t="str">
        <f t="shared" si="1"/>
        <v>不要</v>
      </c>
      <c r="I28" s="200">
        <f t="shared" si="0"/>
        <v>0</v>
      </c>
    </row>
    <row r="29" spans="1:10" ht="15" thickBot="1" x14ac:dyDescent="0.2">
      <c r="A29" s="82"/>
      <c r="B29" s="256"/>
      <c r="C29" s="169"/>
      <c r="D29" s="218"/>
      <c r="E29" s="219"/>
      <c r="F29" s="248"/>
      <c r="G29" s="221"/>
      <c r="H29" s="222" t="str">
        <f t="shared" si="1"/>
        <v>不要</v>
      </c>
      <c r="I29" s="201">
        <f t="shared" si="0"/>
        <v>0</v>
      </c>
    </row>
    <row r="30" spans="1:10" ht="15" thickBot="1" x14ac:dyDescent="0.2">
      <c r="A30" s="309" t="s">
        <v>1</v>
      </c>
      <c r="B30" s="310"/>
      <c r="C30" s="310"/>
      <c r="D30" s="310"/>
      <c r="E30" s="310"/>
      <c r="F30" s="310"/>
      <c r="G30" s="310"/>
      <c r="H30" s="310"/>
      <c r="I30" s="203">
        <f>SUM(I5:I29)</f>
        <v>4080000</v>
      </c>
    </row>
    <row r="31" spans="1:10" x14ac:dyDescent="0.15">
      <c r="A31" s="83"/>
      <c r="B31" s="83"/>
      <c r="C31" s="83"/>
      <c r="D31" s="84"/>
      <c r="E31" s="85"/>
      <c r="F31" s="85"/>
      <c r="G31" s="85"/>
      <c r="H31" s="86" t="s">
        <v>89</v>
      </c>
      <c r="I31" s="87">
        <f>SUMIF(H5:H29,"要",I5:I29)</f>
        <v>0</v>
      </c>
    </row>
    <row r="32" spans="1:10" s="30" customFormat="1" x14ac:dyDescent="0.15">
      <c r="A32" s="31" t="s">
        <v>42</v>
      </c>
      <c r="C32" s="33"/>
      <c r="E32" s="49"/>
      <c r="F32" s="49"/>
      <c r="G32" s="49"/>
      <c r="H32" s="49"/>
      <c r="I32" s="49"/>
      <c r="J32" s="49"/>
    </row>
    <row r="33" spans="7:9" x14ac:dyDescent="0.15">
      <c r="I33" s="49"/>
    </row>
    <row r="34" spans="7:9" x14ac:dyDescent="0.15">
      <c r="I34" s="49"/>
    </row>
    <row r="35" spans="7:9" x14ac:dyDescent="0.15">
      <c r="I35" s="49"/>
    </row>
    <row r="36" spans="7:9" x14ac:dyDescent="0.15">
      <c r="G36" s="30"/>
      <c r="H36" s="30"/>
    </row>
    <row r="37" spans="7:9" x14ac:dyDescent="0.15">
      <c r="G37" s="30"/>
      <c r="H37" s="30"/>
    </row>
    <row r="38" spans="7:9" x14ac:dyDescent="0.15">
      <c r="G38" s="30"/>
      <c r="H38" s="30"/>
    </row>
    <row r="39" spans="7:9" x14ac:dyDescent="0.15">
      <c r="G39" s="30"/>
      <c r="H39" s="30"/>
    </row>
    <row r="40" spans="7:9" x14ac:dyDescent="0.15">
      <c r="G40" s="30"/>
      <c r="H40" s="30"/>
    </row>
  </sheetData>
  <mergeCells count="9">
    <mergeCell ref="G3:G4"/>
    <mergeCell ref="H3:H4"/>
    <mergeCell ref="I3:I4"/>
    <mergeCell ref="E4:F4"/>
    <mergeCell ref="A30:H30"/>
    <mergeCell ref="A3:A4"/>
    <mergeCell ref="B3:B4"/>
    <mergeCell ref="C3:C4"/>
    <mergeCell ref="D3:F3"/>
  </mergeCells>
  <phoneticPr fontId="3"/>
  <dataValidations count="3">
    <dataValidation type="list" allowBlank="1" showInputMessage="1" showErrorMessage="1" sqref="F5:F29">
      <formula1>"選択してください,個,点,台,式,件"</formula1>
    </dataValidation>
    <dataValidation type="list" allowBlank="1" showInputMessage="1" showErrorMessage="1" sqref="G5:G29">
      <formula1>"税込（課税）,課税対象外"</formula1>
    </dataValidation>
    <dataValidation type="list" allowBlank="1" showInputMessage="1" showErrorMessage="1" sqref="H5:H29">
      <formula1>"要,不要"</formula1>
    </dataValidation>
  </dataValidations>
  <printOptions horizontalCentered="1"/>
  <pageMargins left="0.70866141732283472" right="0.70866141732283472" top="0.74803149606299213" bottom="0.74803149606299213" header="0.31496062992125984" footer="0.31496062992125984"/>
  <pageSetup paperSize="9" scale="96"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pageSetUpPr fitToPage="1"/>
  </sheetPr>
  <dimension ref="A1:I112"/>
  <sheetViews>
    <sheetView view="pageBreakPreview" zoomScaleNormal="100" workbookViewId="0">
      <selection activeCell="A7" sqref="A7"/>
    </sheetView>
  </sheetViews>
  <sheetFormatPr defaultRowHeight="19.5" customHeight="1" x14ac:dyDescent="0.15"/>
  <cols>
    <col min="1" max="1" width="33.125" style="88" customWidth="1"/>
    <col min="2" max="2" width="40.875" style="88" customWidth="1"/>
    <col min="3" max="3" width="14.625" style="49" customWidth="1"/>
    <col min="4" max="4" width="7.875" style="49" customWidth="1"/>
    <col min="5" max="5" width="6.75" style="49" customWidth="1"/>
    <col min="6" max="6" width="13.875" style="49" bestFit="1" customWidth="1"/>
    <col min="7" max="7" width="4.75" style="49" hidden="1" customWidth="1"/>
    <col min="8" max="8" width="17.5" style="4" customWidth="1"/>
    <col min="9" max="9" width="9" style="30"/>
    <col min="10" max="16384" width="9" style="49"/>
  </cols>
  <sheetData>
    <row r="1" spans="1:9" ht="19.5" customHeight="1" x14ac:dyDescent="0.15">
      <c r="A1" s="88" t="s">
        <v>91</v>
      </c>
    </row>
    <row r="2" spans="1:9" ht="19.5" customHeight="1" thickBot="1" x14ac:dyDescent="0.2">
      <c r="A2" s="88" t="s">
        <v>10</v>
      </c>
      <c r="D2" s="6"/>
      <c r="E2" s="6"/>
      <c r="H2" s="5" t="s">
        <v>37</v>
      </c>
    </row>
    <row r="3" spans="1:9" ht="13.5" customHeight="1" x14ac:dyDescent="0.15">
      <c r="A3" s="323" t="s">
        <v>6</v>
      </c>
      <c r="B3" s="325" t="s">
        <v>16</v>
      </c>
      <c r="C3" s="327" t="s">
        <v>78</v>
      </c>
      <c r="D3" s="328"/>
      <c r="E3" s="329"/>
      <c r="F3" s="302" t="s">
        <v>79</v>
      </c>
      <c r="G3" s="304" t="s">
        <v>80</v>
      </c>
      <c r="H3" s="319" t="s">
        <v>0</v>
      </c>
    </row>
    <row r="4" spans="1:9" ht="13.5" customHeight="1" thickBot="1" x14ac:dyDescent="0.2">
      <c r="A4" s="324"/>
      <c r="B4" s="326"/>
      <c r="C4" s="89" t="s">
        <v>81</v>
      </c>
      <c r="D4" s="90" t="s">
        <v>82</v>
      </c>
      <c r="E4" s="90" t="s">
        <v>92</v>
      </c>
      <c r="F4" s="330"/>
      <c r="G4" s="318"/>
      <c r="H4" s="320"/>
    </row>
    <row r="5" spans="1:9" s="30" customFormat="1" ht="17.25" customHeight="1" x14ac:dyDescent="0.15">
      <c r="A5" s="91" t="s">
        <v>43</v>
      </c>
      <c r="B5" s="92" t="s">
        <v>41</v>
      </c>
      <c r="C5" s="206">
        <v>25000</v>
      </c>
      <c r="D5" s="179">
        <v>5</v>
      </c>
      <c r="E5" s="253" t="s">
        <v>93</v>
      </c>
      <c r="F5" s="93" t="s">
        <v>84</v>
      </c>
      <c r="G5" s="231" t="str">
        <f>IF(F5="課税対象外","要","不要")</f>
        <v>不要</v>
      </c>
      <c r="H5" s="204">
        <f>ROUNDDOWN(C5*D5,0)</f>
        <v>125000</v>
      </c>
      <c r="I5" s="45" t="s">
        <v>36</v>
      </c>
    </row>
    <row r="6" spans="1:9" ht="17.25" customHeight="1" x14ac:dyDescent="0.15">
      <c r="A6" s="91" t="s">
        <v>165</v>
      </c>
      <c r="B6" s="92" t="s">
        <v>166</v>
      </c>
      <c r="C6" s="206">
        <v>60000</v>
      </c>
      <c r="D6" s="179">
        <v>1</v>
      </c>
      <c r="E6" s="253" t="s">
        <v>94</v>
      </c>
      <c r="F6" s="93" t="s">
        <v>88</v>
      </c>
      <c r="G6" s="231" t="s">
        <v>90</v>
      </c>
      <c r="H6" s="204">
        <f t="shared" ref="H6:H39" si="0">ROUNDDOWN(C6*D6,0)</f>
        <v>60000</v>
      </c>
    </row>
    <row r="7" spans="1:9" ht="17.25" customHeight="1" x14ac:dyDescent="0.15">
      <c r="A7" s="91" t="s">
        <v>167</v>
      </c>
      <c r="B7" s="92" t="s">
        <v>95</v>
      </c>
      <c r="C7" s="206">
        <v>150000</v>
      </c>
      <c r="D7" s="179">
        <v>1</v>
      </c>
      <c r="E7" s="253" t="s">
        <v>94</v>
      </c>
      <c r="F7" s="93" t="s">
        <v>84</v>
      </c>
      <c r="G7" s="231" t="str">
        <f t="shared" ref="G7:G39" si="1">IF(F7="課税対象外","要","不要")</f>
        <v>不要</v>
      </c>
      <c r="H7" s="204">
        <f t="shared" si="0"/>
        <v>150000</v>
      </c>
    </row>
    <row r="8" spans="1:9" ht="17.25" customHeight="1" x14ac:dyDescent="0.15">
      <c r="A8" s="91"/>
      <c r="B8" s="92"/>
      <c r="C8" s="206"/>
      <c r="D8" s="179"/>
      <c r="E8" s="253"/>
      <c r="F8" s="93"/>
      <c r="G8" s="231" t="str">
        <f t="shared" si="1"/>
        <v>不要</v>
      </c>
      <c r="H8" s="204">
        <f t="shared" si="0"/>
        <v>0</v>
      </c>
    </row>
    <row r="9" spans="1:9" ht="17.25" customHeight="1" x14ac:dyDescent="0.15">
      <c r="A9" s="91"/>
      <c r="B9" s="92"/>
      <c r="C9" s="206"/>
      <c r="D9" s="179"/>
      <c r="E9" s="253"/>
      <c r="F9" s="93"/>
      <c r="G9" s="231" t="str">
        <f t="shared" si="1"/>
        <v>不要</v>
      </c>
      <c r="H9" s="204">
        <f t="shared" si="0"/>
        <v>0</v>
      </c>
    </row>
    <row r="10" spans="1:9" ht="17.25" customHeight="1" x14ac:dyDescent="0.15">
      <c r="A10" s="94"/>
      <c r="B10" s="95"/>
      <c r="C10" s="207"/>
      <c r="D10" s="210"/>
      <c r="E10" s="210"/>
      <c r="F10" s="97"/>
      <c r="G10" s="254" t="str">
        <f t="shared" si="1"/>
        <v>不要</v>
      </c>
      <c r="H10" s="204">
        <f t="shared" si="0"/>
        <v>0</v>
      </c>
    </row>
    <row r="11" spans="1:9" ht="17.25" customHeight="1" x14ac:dyDescent="0.15">
      <c r="A11" s="94"/>
      <c r="B11" s="95"/>
      <c r="C11" s="207"/>
      <c r="D11" s="210"/>
      <c r="E11" s="210"/>
      <c r="F11" s="97"/>
      <c r="G11" s="254" t="str">
        <f t="shared" si="1"/>
        <v>不要</v>
      </c>
      <c r="H11" s="204">
        <f t="shared" si="0"/>
        <v>0</v>
      </c>
    </row>
    <row r="12" spans="1:9" ht="17.25" customHeight="1" x14ac:dyDescent="0.15">
      <c r="A12" s="94"/>
      <c r="B12" s="95"/>
      <c r="C12" s="207"/>
      <c r="D12" s="210"/>
      <c r="E12" s="210"/>
      <c r="F12" s="97"/>
      <c r="G12" s="254" t="str">
        <f t="shared" si="1"/>
        <v>不要</v>
      </c>
      <c r="H12" s="204">
        <f t="shared" si="0"/>
        <v>0</v>
      </c>
    </row>
    <row r="13" spans="1:9" ht="17.25" customHeight="1" x14ac:dyDescent="0.15">
      <c r="A13" s="94"/>
      <c r="B13" s="95"/>
      <c r="C13" s="207"/>
      <c r="D13" s="210"/>
      <c r="E13" s="210"/>
      <c r="F13" s="97"/>
      <c r="G13" s="254" t="str">
        <f t="shared" si="1"/>
        <v>不要</v>
      </c>
      <c r="H13" s="204">
        <f t="shared" si="0"/>
        <v>0</v>
      </c>
    </row>
    <row r="14" spans="1:9" ht="17.25" customHeight="1" x14ac:dyDescent="0.15">
      <c r="A14" s="94"/>
      <c r="B14" s="95"/>
      <c r="C14" s="207"/>
      <c r="D14" s="210"/>
      <c r="E14" s="210"/>
      <c r="F14" s="97"/>
      <c r="G14" s="254" t="str">
        <f t="shared" si="1"/>
        <v>不要</v>
      </c>
      <c r="H14" s="204">
        <f t="shared" si="0"/>
        <v>0</v>
      </c>
    </row>
    <row r="15" spans="1:9" ht="17.25" customHeight="1" x14ac:dyDescent="0.15">
      <c r="A15" s="94"/>
      <c r="B15" s="95"/>
      <c r="C15" s="207"/>
      <c r="D15" s="210"/>
      <c r="E15" s="210"/>
      <c r="F15" s="97"/>
      <c r="G15" s="254" t="str">
        <f t="shared" si="1"/>
        <v>不要</v>
      </c>
      <c r="H15" s="204">
        <f t="shared" si="0"/>
        <v>0</v>
      </c>
    </row>
    <row r="16" spans="1:9" ht="17.25" customHeight="1" x14ac:dyDescent="0.15">
      <c r="A16" s="94"/>
      <c r="B16" s="95"/>
      <c r="C16" s="207"/>
      <c r="D16" s="210"/>
      <c r="E16" s="210"/>
      <c r="F16" s="97"/>
      <c r="G16" s="254" t="str">
        <f t="shared" si="1"/>
        <v>不要</v>
      </c>
      <c r="H16" s="204">
        <f t="shared" si="0"/>
        <v>0</v>
      </c>
    </row>
    <row r="17" spans="1:8" ht="17.25" customHeight="1" x14ac:dyDescent="0.15">
      <c r="A17" s="94"/>
      <c r="B17" s="95"/>
      <c r="C17" s="207"/>
      <c r="D17" s="210"/>
      <c r="E17" s="210"/>
      <c r="F17" s="97"/>
      <c r="G17" s="254" t="str">
        <f t="shared" si="1"/>
        <v>不要</v>
      </c>
      <c r="H17" s="204">
        <f t="shared" si="0"/>
        <v>0</v>
      </c>
    </row>
    <row r="18" spans="1:8" ht="17.25" customHeight="1" x14ac:dyDescent="0.15">
      <c r="A18" s="94"/>
      <c r="B18" s="95"/>
      <c r="C18" s="207"/>
      <c r="D18" s="210"/>
      <c r="E18" s="210"/>
      <c r="F18" s="97"/>
      <c r="G18" s="254" t="str">
        <f t="shared" si="1"/>
        <v>不要</v>
      </c>
      <c r="H18" s="204">
        <f t="shared" si="0"/>
        <v>0</v>
      </c>
    </row>
    <row r="19" spans="1:8" ht="17.25" customHeight="1" x14ac:dyDescent="0.15">
      <c r="A19" s="94"/>
      <c r="B19" s="95"/>
      <c r="C19" s="207"/>
      <c r="D19" s="210"/>
      <c r="E19" s="210"/>
      <c r="F19" s="97"/>
      <c r="G19" s="254" t="str">
        <f t="shared" si="1"/>
        <v>不要</v>
      </c>
      <c r="H19" s="204">
        <f t="shared" si="0"/>
        <v>0</v>
      </c>
    </row>
    <row r="20" spans="1:8" ht="17.25" customHeight="1" x14ac:dyDescent="0.15">
      <c r="A20" s="94"/>
      <c r="B20" s="95"/>
      <c r="C20" s="207"/>
      <c r="D20" s="210"/>
      <c r="E20" s="210"/>
      <c r="F20" s="97"/>
      <c r="G20" s="254" t="str">
        <f t="shared" si="1"/>
        <v>不要</v>
      </c>
      <c r="H20" s="204">
        <f t="shared" si="0"/>
        <v>0</v>
      </c>
    </row>
    <row r="21" spans="1:8" ht="17.25" customHeight="1" x14ac:dyDescent="0.15">
      <c r="A21" s="94"/>
      <c r="B21" s="95"/>
      <c r="C21" s="207"/>
      <c r="D21" s="210"/>
      <c r="E21" s="210"/>
      <c r="F21" s="97"/>
      <c r="G21" s="254" t="str">
        <f t="shared" si="1"/>
        <v>不要</v>
      </c>
      <c r="H21" s="204">
        <f t="shared" si="0"/>
        <v>0</v>
      </c>
    </row>
    <row r="22" spans="1:8" ht="17.25" customHeight="1" x14ac:dyDescent="0.15">
      <c r="A22" s="94"/>
      <c r="B22" s="95"/>
      <c r="C22" s="207"/>
      <c r="D22" s="210"/>
      <c r="E22" s="210"/>
      <c r="F22" s="97"/>
      <c r="G22" s="254" t="str">
        <f t="shared" si="1"/>
        <v>不要</v>
      </c>
      <c r="H22" s="204">
        <f t="shared" si="0"/>
        <v>0</v>
      </c>
    </row>
    <row r="23" spans="1:8" ht="17.25" customHeight="1" x14ac:dyDescent="0.15">
      <c r="A23" s="94"/>
      <c r="B23" s="95"/>
      <c r="C23" s="207"/>
      <c r="D23" s="210"/>
      <c r="E23" s="210"/>
      <c r="F23" s="97"/>
      <c r="G23" s="254" t="str">
        <f t="shared" si="1"/>
        <v>不要</v>
      </c>
      <c r="H23" s="204">
        <f t="shared" si="0"/>
        <v>0</v>
      </c>
    </row>
    <row r="24" spans="1:8" ht="17.25" customHeight="1" x14ac:dyDescent="0.15">
      <c r="A24" s="94"/>
      <c r="B24" s="95"/>
      <c r="C24" s="207"/>
      <c r="D24" s="210"/>
      <c r="E24" s="210"/>
      <c r="F24" s="97"/>
      <c r="G24" s="254" t="str">
        <f t="shared" si="1"/>
        <v>不要</v>
      </c>
      <c r="H24" s="204">
        <f t="shared" si="0"/>
        <v>0</v>
      </c>
    </row>
    <row r="25" spans="1:8" ht="17.25" customHeight="1" x14ac:dyDescent="0.15">
      <c r="A25" s="94"/>
      <c r="B25" s="95"/>
      <c r="C25" s="207"/>
      <c r="D25" s="210"/>
      <c r="E25" s="210"/>
      <c r="F25" s="97"/>
      <c r="G25" s="254" t="str">
        <f t="shared" si="1"/>
        <v>不要</v>
      </c>
      <c r="H25" s="204">
        <f t="shared" si="0"/>
        <v>0</v>
      </c>
    </row>
    <row r="26" spans="1:8" ht="17.25" customHeight="1" x14ac:dyDescent="0.15">
      <c r="A26" s="94"/>
      <c r="B26" s="95"/>
      <c r="C26" s="207"/>
      <c r="D26" s="210"/>
      <c r="E26" s="210"/>
      <c r="F26" s="97"/>
      <c r="G26" s="254" t="str">
        <f t="shared" si="1"/>
        <v>不要</v>
      </c>
      <c r="H26" s="204">
        <f t="shared" si="0"/>
        <v>0</v>
      </c>
    </row>
    <row r="27" spans="1:8" ht="17.25" customHeight="1" x14ac:dyDescent="0.15">
      <c r="A27" s="94"/>
      <c r="B27" s="95"/>
      <c r="C27" s="207"/>
      <c r="D27" s="210"/>
      <c r="E27" s="210"/>
      <c r="F27" s="97"/>
      <c r="G27" s="254" t="str">
        <f t="shared" si="1"/>
        <v>不要</v>
      </c>
      <c r="H27" s="204">
        <f t="shared" si="0"/>
        <v>0</v>
      </c>
    </row>
    <row r="28" spans="1:8" ht="17.25" customHeight="1" x14ac:dyDescent="0.15">
      <c r="A28" s="94"/>
      <c r="B28" s="95"/>
      <c r="C28" s="207"/>
      <c r="D28" s="210"/>
      <c r="E28" s="210"/>
      <c r="F28" s="97"/>
      <c r="G28" s="254" t="str">
        <f t="shared" si="1"/>
        <v>不要</v>
      </c>
      <c r="H28" s="204">
        <f t="shared" si="0"/>
        <v>0</v>
      </c>
    </row>
    <row r="29" spans="1:8" ht="17.25" customHeight="1" x14ac:dyDescent="0.15">
      <c r="A29" s="94"/>
      <c r="B29" s="95"/>
      <c r="C29" s="207"/>
      <c r="D29" s="210"/>
      <c r="E29" s="210"/>
      <c r="F29" s="97"/>
      <c r="G29" s="254" t="str">
        <f t="shared" si="1"/>
        <v>不要</v>
      </c>
      <c r="H29" s="204">
        <f t="shared" si="0"/>
        <v>0</v>
      </c>
    </row>
    <row r="30" spans="1:8" ht="17.25" customHeight="1" x14ac:dyDescent="0.15">
      <c r="A30" s="94"/>
      <c r="B30" s="95"/>
      <c r="C30" s="207"/>
      <c r="D30" s="210"/>
      <c r="E30" s="210"/>
      <c r="F30" s="97"/>
      <c r="G30" s="254" t="str">
        <f t="shared" si="1"/>
        <v>不要</v>
      </c>
      <c r="H30" s="204">
        <f t="shared" si="0"/>
        <v>0</v>
      </c>
    </row>
    <row r="31" spans="1:8" ht="17.25" customHeight="1" x14ac:dyDescent="0.15">
      <c r="A31" s="94"/>
      <c r="B31" s="95"/>
      <c r="C31" s="207"/>
      <c r="D31" s="210"/>
      <c r="E31" s="210"/>
      <c r="F31" s="97"/>
      <c r="G31" s="254" t="str">
        <f t="shared" si="1"/>
        <v>不要</v>
      </c>
      <c r="H31" s="204">
        <f t="shared" si="0"/>
        <v>0</v>
      </c>
    </row>
    <row r="32" spans="1:8" ht="17.25" customHeight="1" x14ac:dyDescent="0.15">
      <c r="A32" s="94"/>
      <c r="B32" s="95"/>
      <c r="C32" s="207"/>
      <c r="D32" s="210"/>
      <c r="E32" s="210"/>
      <c r="F32" s="97"/>
      <c r="G32" s="254" t="str">
        <f t="shared" si="1"/>
        <v>不要</v>
      </c>
      <c r="H32" s="204">
        <f t="shared" si="0"/>
        <v>0</v>
      </c>
    </row>
    <row r="33" spans="1:9" ht="17.25" customHeight="1" x14ac:dyDescent="0.15">
      <c r="A33" s="94"/>
      <c r="B33" s="95"/>
      <c r="C33" s="207"/>
      <c r="D33" s="210"/>
      <c r="E33" s="210"/>
      <c r="F33" s="97"/>
      <c r="G33" s="254" t="str">
        <f t="shared" si="1"/>
        <v>不要</v>
      </c>
      <c r="H33" s="204">
        <f t="shared" si="0"/>
        <v>0</v>
      </c>
    </row>
    <row r="34" spans="1:9" ht="17.25" customHeight="1" x14ac:dyDescent="0.15">
      <c r="A34" s="94"/>
      <c r="B34" s="95"/>
      <c r="C34" s="207"/>
      <c r="D34" s="210"/>
      <c r="E34" s="210"/>
      <c r="F34" s="97"/>
      <c r="G34" s="254" t="str">
        <f t="shared" si="1"/>
        <v>不要</v>
      </c>
      <c r="H34" s="204">
        <f t="shared" si="0"/>
        <v>0</v>
      </c>
    </row>
    <row r="35" spans="1:9" ht="17.25" customHeight="1" x14ac:dyDescent="0.15">
      <c r="A35" s="94"/>
      <c r="B35" s="95"/>
      <c r="C35" s="207"/>
      <c r="D35" s="210"/>
      <c r="E35" s="210"/>
      <c r="F35" s="97"/>
      <c r="G35" s="254" t="str">
        <f t="shared" si="1"/>
        <v>不要</v>
      </c>
      <c r="H35" s="204">
        <f t="shared" si="0"/>
        <v>0</v>
      </c>
    </row>
    <row r="36" spans="1:9" s="7" customFormat="1" ht="17.25" customHeight="1" x14ac:dyDescent="0.15">
      <c r="A36" s="96"/>
      <c r="B36" s="97"/>
      <c r="C36" s="208"/>
      <c r="D36" s="211"/>
      <c r="E36" s="211"/>
      <c r="F36" s="97"/>
      <c r="G36" s="254" t="str">
        <f t="shared" si="1"/>
        <v>不要</v>
      </c>
      <c r="H36" s="204">
        <f t="shared" si="0"/>
        <v>0</v>
      </c>
      <c r="I36" s="30"/>
    </row>
    <row r="37" spans="1:9" s="7" customFormat="1" ht="17.25" customHeight="1" x14ac:dyDescent="0.15">
      <c r="A37" s="98"/>
      <c r="B37" s="97"/>
      <c r="C37" s="208"/>
      <c r="D37" s="211"/>
      <c r="E37" s="211"/>
      <c r="F37" s="97"/>
      <c r="G37" s="254" t="str">
        <f t="shared" si="1"/>
        <v>不要</v>
      </c>
      <c r="H37" s="204">
        <f t="shared" si="0"/>
        <v>0</v>
      </c>
      <c r="I37" s="30"/>
    </row>
    <row r="38" spans="1:9" s="7" customFormat="1" ht="17.25" customHeight="1" x14ac:dyDescent="0.15">
      <c r="A38" s="98"/>
      <c r="B38" s="97"/>
      <c r="C38" s="208"/>
      <c r="D38" s="211"/>
      <c r="E38" s="211"/>
      <c r="F38" s="97"/>
      <c r="G38" s="254" t="str">
        <f t="shared" si="1"/>
        <v>不要</v>
      </c>
      <c r="H38" s="204">
        <f t="shared" si="0"/>
        <v>0</v>
      </c>
      <c r="I38" s="30"/>
    </row>
    <row r="39" spans="1:9" s="7" customFormat="1" ht="17.25" customHeight="1" thickBot="1" x14ac:dyDescent="0.2">
      <c r="A39" s="99"/>
      <c r="B39" s="100"/>
      <c r="C39" s="209"/>
      <c r="D39" s="212"/>
      <c r="E39" s="212"/>
      <c r="F39" s="97"/>
      <c r="G39" s="254" t="str">
        <f t="shared" si="1"/>
        <v>不要</v>
      </c>
      <c r="H39" s="204">
        <f t="shared" si="0"/>
        <v>0</v>
      </c>
      <c r="I39" s="30"/>
    </row>
    <row r="40" spans="1:9" ht="17.25" customHeight="1" thickBot="1" x14ac:dyDescent="0.2">
      <c r="A40" s="321" t="s">
        <v>1</v>
      </c>
      <c r="B40" s="322"/>
      <c r="C40" s="322"/>
      <c r="D40" s="322"/>
      <c r="E40" s="51"/>
      <c r="F40" s="51"/>
      <c r="G40" s="51"/>
      <c r="H40" s="205">
        <f>SUM(H5:H39)</f>
        <v>335000</v>
      </c>
    </row>
    <row r="41" spans="1:9" ht="17.25" customHeight="1" x14ac:dyDescent="0.15">
      <c r="A41" s="101"/>
      <c r="B41" s="101"/>
      <c r="C41" s="84"/>
      <c r="D41" s="85"/>
      <c r="E41" s="85"/>
      <c r="F41" s="85"/>
      <c r="G41" s="86" t="s">
        <v>89</v>
      </c>
      <c r="H41" s="87">
        <f>SUMIF(G5:G39,"要",H5:H39)</f>
        <v>0</v>
      </c>
    </row>
    <row r="42" spans="1:9" s="30" customFormat="1" ht="17.25" customHeight="1" x14ac:dyDescent="0.15">
      <c r="A42" s="31" t="s">
        <v>42</v>
      </c>
      <c r="B42" s="102"/>
      <c r="F42" s="85"/>
      <c r="G42" s="85"/>
      <c r="H42" s="36"/>
    </row>
    <row r="43" spans="1:9" s="30" customFormat="1" ht="17.25" customHeight="1" x14ac:dyDescent="0.15">
      <c r="A43" s="103"/>
      <c r="B43" s="102"/>
      <c r="D43" s="34"/>
      <c r="E43" s="34"/>
      <c r="F43" s="34"/>
      <c r="G43" s="34"/>
      <c r="H43" s="104"/>
    </row>
    <row r="44" spans="1:9" ht="17.25" customHeight="1" x14ac:dyDescent="0.15">
      <c r="D44" s="105"/>
      <c r="E44" s="105"/>
      <c r="F44" s="106"/>
      <c r="G44" s="106"/>
      <c r="H44" s="107"/>
    </row>
    <row r="45" spans="1:9" ht="17.25" customHeight="1" x14ac:dyDescent="0.15">
      <c r="D45" s="105"/>
      <c r="E45" s="105"/>
      <c r="F45" s="105"/>
      <c r="G45" s="105"/>
      <c r="H45" s="107"/>
    </row>
    <row r="46" spans="1:9" ht="17.25" customHeight="1" x14ac:dyDescent="0.15"/>
    <row r="47" spans="1:9" s="7" customFormat="1" ht="17.25" customHeight="1" x14ac:dyDescent="0.15">
      <c r="A47" s="88"/>
      <c r="B47" s="88"/>
      <c r="C47" s="49"/>
      <c r="D47" s="49"/>
      <c r="E47" s="49"/>
      <c r="F47" s="49"/>
      <c r="G47" s="49"/>
      <c r="H47" s="4"/>
      <c r="I47" s="30"/>
    </row>
    <row r="48" spans="1:9" s="7" customFormat="1" ht="17.25" customHeight="1" x14ac:dyDescent="0.15">
      <c r="A48" s="88"/>
      <c r="B48" s="88"/>
      <c r="C48" s="49"/>
      <c r="D48" s="49"/>
      <c r="E48" s="49"/>
      <c r="F48" s="49"/>
      <c r="G48" s="49"/>
      <c r="H48" s="4"/>
      <c r="I48" s="30"/>
    </row>
    <row r="49" spans="1:9" s="7" customFormat="1" ht="17.25" customHeight="1" x14ac:dyDescent="0.15">
      <c r="A49" s="88"/>
      <c r="B49" s="88"/>
      <c r="C49" s="49"/>
      <c r="D49" s="49"/>
      <c r="E49" s="49"/>
      <c r="F49" s="30"/>
      <c r="G49" s="30"/>
      <c r="H49" s="4"/>
      <c r="I49" s="30"/>
    </row>
    <row r="50" spans="1:9" s="7" customFormat="1" ht="17.25" customHeight="1" x14ac:dyDescent="0.15">
      <c r="A50" s="88"/>
      <c r="B50" s="88"/>
      <c r="C50" s="49"/>
      <c r="D50" s="49"/>
      <c r="E50" s="49"/>
      <c r="F50" s="30"/>
      <c r="G50" s="30"/>
      <c r="H50" s="4"/>
      <c r="I50" s="30"/>
    </row>
    <row r="51" spans="1:9" ht="17.25" customHeight="1" x14ac:dyDescent="0.15">
      <c r="F51" s="30"/>
      <c r="G51" s="30"/>
    </row>
    <row r="52" spans="1:9" ht="17.25" customHeight="1" x14ac:dyDescent="0.15">
      <c r="F52" s="30"/>
      <c r="G52" s="30"/>
    </row>
    <row r="53" spans="1:9" ht="17.25" customHeight="1" x14ac:dyDescent="0.15">
      <c r="F53" s="30"/>
      <c r="G53" s="30"/>
    </row>
    <row r="54" spans="1:9" ht="17.25" customHeight="1" x14ac:dyDescent="0.15"/>
    <row r="55" spans="1:9" ht="17.25" customHeight="1" x14ac:dyDescent="0.15"/>
    <row r="56" spans="1:9" ht="17.25" customHeight="1" x14ac:dyDescent="0.15"/>
    <row r="57" spans="1:9" ht="17.25" customHeight="1" x14ac:dyDescent="0.15"/>
    <row r="58" spans="1:9" ht="17.25" customHeight="1" x14ac:dyDescent="0.15"/>
    <row r="59" spans="1:9" ht="17.25" customHeight="1" x14ac:dyDescent="0.15"/>
    <row r="60" spans="1:9" ht="17.25" customHeight="1" x14ac:dyDescent="0.15"/>
    <row r="61" spans="1:9" ht="17.25" customHeight="1" x14ac:dyDescent="0.15"/>
    <row r="62" spans="1:9" ht="17.25" customHeight="1" x14ac:dyDescent="0.15"/>
    <row r="63" spans="1:9" ht="17.25" customHeight="1" x14ac:dyDescent="0.15"/>
    <row r="64" spans="1:9" ht="17.25" customHeight="1" x14ac:dyDescent="0.15"/>
    <row r="65" ht="17.25" customHeight="1" x14ac:dyDescent="0.15"/>
    <row r="66" ht="17.25" customHeight="1" x14ac:dyDescent="0.15"/>
    <row r="67" ht="15" customHeight="1" x14ac:dyDescent="0.15"/>
    <row r="68" ht="15" customHeight="1" x14ac:dyDescent="0.15"/>
    <row r="69" ht="15" customHeight="1" x14ac:dyDescent="0.15"/>
    <row r="70" ht="15" customHeight="1" x14ac:dyDescent="0.15"/>
    <row r="71" ht="15" customHeight="1" x14ac:dyDescent="0.15"/>
    <row r="72" ht="15" customHeight="1" x14ac:dyDescent="0.15"/>
    <row r="73" ht="15" customHeight="1" x14ac:dyDescent="0.15"/>
    <row r="74" ht="15" customHeight="1" x14ac:dyDescent="0.15"/>
    <row r="75" ht="15" customHeight="1" x14ac:dyDescent="0.15"/>
    <row r="76" ht="13.5" customHeight="1" x14ac:dyDescent="0.15"/>
    <row r="77" ht="13.5" customHeight="1" x14ac:dyDescent="0.15"/>
    <row r="78" ht="13.5" customHeight="1" x14ac:dyDescent="0.15"/>
    <row r="79" ht="13.5" customHeight="1" x14ac:dyDescent="0.15"/>
    <row r="80" ht="13.5" customHeight="1" x14ac:dyDescent="0.15"/>
    <row r="81" ht="13.5" customHeight="1" x14ac:dyDescent="0.15"/>
    <row r="82" ht="13.5" customHeight="1" x14ac:dyDescent="0.15"/>
    <row r="83" ht="13.5" customHeight="1" x14ac:dyDescent="0.15"/>
    <row r="84" ht="13.5" customHeight="1" x14ac:dyDescent="0.15"/>
    <row r="85" ht="13.5" customHeight="1" x14ac:dyDescent="0.15"/>
    <row r="86" ht="13.5" customHeight="1" x14ac:dyDescent="0.15"/>
    <row r="87" ht="13.5" customHeight="1" x14ac:dyDescent="0.15"/>
    <row r="88" ht="13.5" customHeight="1" x14ac:dyDescent="0.15"/>
    <row r="89" ht="13.5" customHeight="1" x14ac:dyDescent="0.15"/>
    <row r="90" ht="13.5" customHeight="1" x14ac:dyDescent="0.15"/>
    <row r="91" ht="13.5" customHeight="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sheetData>
  <mergeCells count="7">
    <mergeCell ref="G3:G4"/>
    <mergeCell ref="H3:H4"/>
    <mergeCell ref="A40:D40"/>
    <mergeCell ref="A3:A4"/>
    <mergeCell ref="B3:B4"/>
    <mergeCell ref="C3:E3"/>
    <mergeCell ref="F3:F4"/>
  </mergeCells>
  <phoneticPr fontId="3"/>
  <dataValidations count="4">
    <dataValidation type="list" allowBlank="1" showInputMessage="1" showErrorMessage="1" sqref="E5:E39">
      <formula1>"選択してください,個,点,台,式,件,匹"</formula1>
    </dataValidation>
    <dataValidation type="list" allowBlank="1" showInputMessage="1" showErrorMessage="1" sqref="F5:F39">
      <formula1>"税込（課税）,課税対象外"</formula1>
    </dataValidation>
    <dataValidation type="list" allowBlank="1" showInputMessage="1" showErrorMessage="1" sqref="F44">
      <formula1>"課税,不課税"</formula1>
    </dataValidation>
    <dataValidation type="list" allowBlank="1" showInputMessage="1" showErrorMessage="1" sqref="G44 G5:G39">
      <formula1>"要,不要"</formula1>
    </dataValidation>
  </dataValidations>
  <printOptions horizontalCentered="1"/>
  <pageMargins left="0.70866141732283472" right="0.70866141732283472" top="0.74803149606299213" bottom="0.74803149606299213" header="0.31496062992125984" footer="0.31496062992125984"/>
  <pageSetup paperSize="9" scale="98"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pageSetUpPr fitToPage="1"/>
  </sheetPr>
  <dimension ref="A1:O37"/>
  <sheetViews>
    <sheetView view="pageBreakPreview" topLeftCell="A4" zoomScaleNormal="100" workbookViewId="0">
      <selection activeCell="B4" sqref="B4"/>
    </sheetView>
  </sheetViews>
  <sheetFormatPr defaultRowHeight="14.25" x14ac:dyDescent="0.15"/>
  <cols>
    <col min="1" max="1" width="9.75" style="49" customWidth="1"/>
    <col min="2" max="2" width="16.75" style="49" customWidth="1"/>
    <col min="3" max="3" width="31.25" style="49" customWidth="1"/>
    <col min="4" max="4" width="3.125" style="6" customWidth="1"/>
    <col min="5" max="5" width="3.125" style="108" customWidth="1"/>
    <col min="6" max="6" width="3.125" style="6" customWidth="1"/>
    <col min="7" max="7" width="3.125" style="108" customWidth="1"/>
    <col min="8" max="8" width="33.625" style="49" customWidth="1"/>
    <col min="9" max="9" width="10.125" style="49" customWidth="1"/>
    <col min="10" max="10" width="4" style="49" customWidth="1"/>
    <col min="11" max="11" width="6.125" style="49" customWidth="1"/>
    <col min="12" max="12" width="13.875" style="49" bestFit="1" customWidth="1"/>
    <col min="13" max="13" width="4.75" style="49" hidden="1" customWidth="1"/>
    <col min="14" max="14" width="19.125" style="49" customWidth="1"/>
    <col min="15" max="15" width="9" style="30"/>
    <col min="16" max="16384" width="9" style="49"/>
  </cols>
  <sheetData>
    <row r="1" spans="1:15" ht="17.25" customHeight="1" thickBot="1" x14ac:dyDescent="0.2">
      <c r="A1" s="49" t="s">
        <v>25</v>
      </c>
      <c r="N1" s="5" t="s">
        <v>37</v>
      </c>
    </row>
    <row r="2" spans="1:15" ht="32.450000000000003" customHeight="1" x14ac:dyDescent="0.15">
      <c r="A2" s="336" t="s">
        <v>96</v>
      </c>
      <c r="B2" s="317" t="s">
        <v>34</v>
      </c>
      <c r="C2" s="338" t="s">
        <v>24</v>
      </c>
      <c r="D2" s="340" t="s">
        <v>4</v>
      </c>
      <c r="E2" s="341"/>
      <c r="F2" s="341"/>
      <c r="G2" s="342"/>
      <c r="H2" s="338" t="s">
        <v>14</v>
      </c>
      <c r="I2" s="317" t="s">
        <v>78</v>
      </c>
      <c r="J2" s="317"/>
      <c r="K2" s="317"/>
      <c r="L2" s="317" t="s">
        <v>79</v>
      </c>
      <c r="M2" s="332" t="s">
        <v>80</v>
      </c>
      <c r="N2" s="334" t="s">
        <v>0</v>
      </c>
    </row>
    <row r="3" spans="1:15" ht="17.25" customHeight="1" thickBot="1" x14ac:dyDescent="0.2">
      <c r="A3" s="337"/>
      <c r="B3" s="331"/>
      <c r="C3" s="339"/>
      <c r="D3" s="343"/>
      <c r="E3" s="344"/>
      <c r="F3" s="344"/>
      <c r="G3" s="345"/>
      <c r="H3" s="339"/>
      <c r="I3" s="89" t="s">
        <v>81</v>
      </c>
      <c r="J3" s="109" t="s">
        <v>97</v>
      </c>
      <c r="K3" s="90" t="s">
        <v>98</v>
      </c>
      <c r="L3" s="331"/>
      <c r="M3" s="333"/>
      <c r="N3" s="335"/>
    </row>
    <row r="4" spans="1:15" s="39" customFormat="1" ht="17.25" customHeight="1" x14ac:dyDescent="0.15">
      <c r="A4" s="110" t="s">
        <v>99</v>
      </c>
      <c r="B4" s="111" t="s">
        <v>172</v>
      </c>
      <c r="C4" s="112" t="s">
        <v>100</v>
      </c>
      <c r="D4" s="79">
        <v>1</v>
      </c>
      <c r="E4" s="113" t="s">
        <v>101</v>
      </c>
      <c r="F4" s="114">
        <v>2</v>
      </c>
      <c r="G4" s="115" t="s">
        <v>102</v>
      </c>
      <c r="H4" s="237" t="s">
        <v>44</v>
      </c>
      <c r="I4" s="223">
        <v>5000</v>
      </c>
      <c r="J4" s="224">
        <v>2</v>
      </c>
      <c r="K4" s="224">
        <v>2</v>
      </c>
      <c r="L4" s="92" t="s">
        <v>84</v>
      </c>
      <c r="M4" s="225" t="str">
        <f>IF(L4="課税対象外","要","不要")</f>
        <v>不要</v>
      </c>
      <c r="N4" s="226">
        <f>ROUNDDOWN(I4*J4*K4,0)</f>
        <v>20000</v>
      </c>
      <c r="O4" s="45" t="s">
        <v>36</v>
      </c>
    </row>
    <row r="5" spans="1:15" s="38" customFormat="1" ht="17.25" customHeight="1" x14ac:dyDescent="0.15">
      <c r="A5" s="116" t="s">
        <v>99</v>
      </c>
      <c r="B5" s="117" t="s">
        <v>162</v>
      </c>
      <c r="C5" s="118" t="s">
        <v>103</v>
      </c>
      <c r="D5" s="119">
        <v>0</v>
      </c>
      <c r="E5" s="120" t="s">
        <v>101</v>
      </c>
      <c r="F5" s="121">
        <v>1</v>
      </c>
      <c r="G5" s="122" t="s">
        <v>102</v>
      </c>
      <c r="H5" s="176" t="s">
        <v>104</v>
      </c>
      <c r="I5" s="227">
        <v>30000</v>
      </c>
      <c r="J5" s="227">
        <v>4</v>
      </c>
      <c r="K5" s="227">
        <v>1</v>
      </c>
      <c r="L5" s="93" t="s">
        <v>84</v>
      </c>
      <c r="M5" s="225" t="str">
        <f t="shared" ref="M5:M21" si="0">IF(L5="課税対象外","要","不要")</f>
        <v>不要</v>
      </c>
      <c r="N5" s="226">
        <f t="shared" ref="N5:N21" si="1">ROUNDDOWN(I5*J5*K5,0)</f>
        <v>120000</v>
      </c>
      <c r="O5" s="39"/>
    </row>
    <row r="6" spans="1:15" s="38" customFormat="1" ht="17.25" customHeight="1" x14ac:dyDescent="0.15">
      <c r="A6" s="116" t="s">
        <v>105</v>
      </c>
      <c r="B6" s="117" t="s">
        <v>163</v>
      </c>
      <c r="C6" s="118" t="s">
        <v>106</v>
      </c>
      <c r="D6" s="119">
        <v>4</v>
      </c>
      <c r="E6" s="120" t="s">
        <v>101</v>
      </c>
      <c r="F6" s="121">
        <v>5</v>
      </c>
      <c r="G6" s="122" t="s">
        <v>102</v>
      </c>
      <c r="H6" s="176" t="s">
        <v>107</v>
      </c>
      <c r="I6" s="227">
        <v>250000</v>
      </c>
      <c r="J6" s="227">
        <v>1</v>
      </c>
      <c r="K6" s="227">
        <v>1</v>
      </c>
      <c r="L6" s="93" t="s">
        <v>88</v>
      </c>
      <c r="M6" s="225" t="s">
        <v>90</v>
      </c>
      <c r="N6" s="226">
        <f t="shared" si="1"/>
        <v>250000</v>
      </c>
      <c r="O6" s="39"/>
    </row>
    <row r="7" spans="1:15" s="38" customFormat="1" ht="17.25" customHeight="1" x14ac:dyDescent="0.15">
      <c r="A7" s="116" t="s">
        <v>105</v>
      </c>
      <c r="B7" s="117" t="s">
        <v>164</v>
      </c>
      <c r="C7" s="118" t="s">
        <v>108</v>
      </c>
      <c r="D7" s="119">
        <v>4</v>
      </c>
      <c r="E7" s="120" t="s">
        <v>101</v>
      </c>
      <c r="F7" s="121">
        <v>5</v>
      </c>
      <c r="G7" s="122" t="s">
        <v>102</v>
      </c>
      <c r="H7" s="176" t="s">
        <v>107</v>
      </c>
      <c r="I7" s="227">
        <v>20000</v>
      </c>
      <c r="J7" s="227">
        <v>1</v>
      </c>
      <c r="K7" s="227">
        <v>1</v>
      </c>
      <c r="L7" s="93" t="s">
        <v>84</v>
      </c>
      <c r="M7" s="225" t="str">
        <f t="shared" si="0"/>
        <v>不要</v>
      </c>
      <c r="N7" s="226">
        <f t="shared" si="1"/>
        <v>20000</v>
      </c>
      <c r="O7" s="39"/>
    </row>
    <row r="8" spans="1:15" s="130" customFormat="1" ht="17.25" customHeight="1" x14ac:dyDescent="0.15">
      <c r="A8" s="123"/>
      <c r="B8" s="124"/>
      <c r="C8" s="125"/>
      <c r="D8" s="126"/>
      <c r="E8" s="127" t="s">
        <v>101</v>
      </c>
      <c r="F8" s="128"/>
      <c r="G8" s="129" t="s">
        <v>102</v>
      </c>
      <c r="H8" s="257"/>
      <c r="I8" s="228"/>
      <c r="J8" s="228"/>
      <c r="K8" s="228"/>
      <c r="L8" s="97"/>
      <c r="M8" s="229" t="str">
        <f t="shared" si="0"/>
        <v>不要</v>
      </c>
      <c r="N8" s="226">
        <f t="shared" si="1"/>
        <v>0</v>
      </c>
    </row>
    <row r="9" spans="1:15" s="130" customFormat="1" ht="17.25" customHeight="1" x14ac:dyDescent="0.15">
      <c r="A9" s="123"/>
      <c r="B9" s="124"/>
      <c r="C9" s="125"/>
      <c r="D9" s="126"/>
      <c r="E9" s="127" t="s">
        <v>101</v>
      </c>
      <c r="F9" s="128"/>
      <c r="G9" s="129" t="s">
        <v>102</v>
      </c>
      <c r="H9" s="257"/>
      <c r="I9" s="228"/>
      <c r="J9" s="228"/>
      <c r="K9" s="228"/>
      <c r="L9" s="97"/>
      <c r="M9" s="229" t="str">
        <f t="shared" si="0"/>
        <v>不要</v>
      </c>
      <c r="N9" s="226">
        <f t="shared" si="1"/>
        <v>0</v>
      </c>
    </row>
    <row r="10" spans="1:15" s="130" customFormat="1" ht="17.25" customHeight="1" x14ac:dyDescent="0.15">
      <c r="A10" s="123"/>
      <c r="B10" s="124"/>
      <c r="C10" s="125"/>
      <c r="D10" s="126"/>
      <c r="E10" s="127" t="s">
        <v>101</v>
      </c>
      <c r="F10" s="128"/>
      <c r="G10" s="129" t="s">
        <v>102</v>
      </c>
      <c r="H10" s="257"/>
      <c r="I10" s="228"/>
      <c r="J10" s="228"/>
      <c r="K10" s="228"/>
      <c r="L10" s="97"/>
      <c r="M10" s="229" t="str">
        <f t="shared" si="0"/>
        <v>不要</v>
      </c>
      <c r="N10" s="226">
        <f t="shared" si="1"/>
        <v>0</v>
      </c>
    </row>
    <row r="11" spans="1:15" s="130" customFormat="1" ht="17.25" customHeight="1" x14ac:dyDescent="0.15">
      <c r="A11" s="123"/>
      <c r="B11" s="124"/>
      <c r="C11" s="125"/>
      <c r="D11" s="126"/>
      <c r="E11" s="127" t="s">
        <v>101</v>
      </c>
      <c r="F11" s="128"/>
      <c r="G11" s="129" t="s">
        <v>102</v>
      </c>
      <c r="H11" s="257"/>
      <c r="I11" s="228"/>
      <c r="J11" s="228"/>
      <c r="K11" s="228"/>
      <c r="L11" s="97"/>
      <c r="M11" s="229" t="str">
        <f t="shared" si="0"/>
        <v>不要</v>
      </c>
      <c r="N11" s="226">
        <f t="shared" si="1"/>
        <v>0</v>
      </c>
    </row>
    <row r="12" spans="1:15" s="130" customFormat="1" ht="17.25" customHeight="1" x14ac:dyDescent="0.15">
      <c r="A12" s="123"/>
      <c r="B12" s="124"/>
      <c r="C12" s="125"/>
      <c r="D12" s="126"/>
      <c r="E12" s="127" t="s">
        <v>101</v>
      </c>
      <c r="F12" s="128"/>
      <c r="G12" s="129" t="s">
        <v>102</v>
      </c>
      <c r="H12" s="257"/>
      <c r="I12" s="228"/>
      <c r="J12" s="228"/>
      <c r="K12" s="228"/>
      <c r="L12" s="97"/>
      <c r="M12" s="229" t="str">
        <f t="shared" si="0"/>
        <v>不要</v>
      </c>
      <c r="N12" s="226">
        <f t="shared" si="1"/>
        <v>0</v>
      </c>
    </row>
    <row r="13" spans="1:15" s="130" customFormat="1" ht="17.25" customHeight="1" x14ac:dyDescent="0.15">
      <c r="A13" s="123"/>
      <c r="B13" s="124"/>
      <c r="C13" s="125"/>
      <c r="D13" s="126"/>
      <c r="E13" s="127" t="s">
        <v>101</v>
      </c>
      <c r="F13" s="128"/>
      <c r="G13" s="129" t="s">
        <v>102</v>
      </c>
      <c r="H13" s="257"/>
      <c r="I13" s="228"/>
      <c r="J13" s="228"/>
      <c r="K13" s="228"/>
      <c r="L13" s="97"/>
      <c r="M13" s="229" t="str">
        <f t="shared" si="0"/>
        <v>不要</v>
      </c>
      <c r="N13" s="226">
        <f t="shared" si="1"/>
        <v>0</v>
      </c>
    </row>
    <row r="14" spans="1:15" s="130" customFormat="1" ht="17.25" customHeight="1" x14ac:dyDescent="0.15">
      <c r="A14" s="123"/>
      <c r="B14" s="124"/>
      <c r="C14" s="125"/>
      <c r="D14" s="126"/>
      <c r="E14" s="127" t="s">
        <v>101</v>
      </c>
      <c r="F14" s="128"/>
      <c r="G14" s="129" t="s">
        <v>102</v>
      </c>
      <c r="H14" s="257"/>
      <c r="I14" s="228"/>
      <c r="J14" s="228"/>
      <c r="K14" s="228"/>
      <c r="L14" s="97"/>
      <c r="M14" s="229" t="str">
        <f t="shared" si="0"/>
        <v>不要</v>
      </c>
      <c r="N14" s="226">
        <f t="shared" si="1"/>
        <v>0</v>
      </c>
    </row>
    <row r="15" spans="1:15" s="130" customFormat="1" ht="17.25" customHeight="1" x14ac:dyDescent="0.15">
      <c r="A15" s="123"/>
      <c r="B15" s="124"/>
      <c r="C15" s="125"/>
      <c r="D15" s="126"/>
      <c r="E15" s="127" t="s">
        <v>101</v>
      </c>
      <c r="F15" s="128"/>
      <c r="G15" s="129" t="s">
        <v>102</v>
      </c>
      <c r="H15" s="257"/>
      <c r="I15" s="228"/>
      <c r="J15" s="228"/>
      <c r="K15" s="228"/>
      <c r="L15" s="97"/>
      <c r="M15" s="229" t="str">
        <f t="shared" si="0"/>
        <v>不要</v>
      </c>
      <c r="N15" s="226">
        <f t="shared" si="1"/>
        <v>0</v>
      </c>
    </row>
    <row r="16" spans="1:15" s="130" customFormat="1" x14ac:dyDescent="0.15">
      <c r="A16" s="123"/>
      <c r="B16" s="124"/>
      <c r="C16" s="125"/>
      <c r="D16" s="126"/>
      <c r="E16" s="127" t="s">
        <v>101</v>
      </c>
      <c r="F16" s="128"/>
      <c r="G16" s="129" t="s">
        <v>102</v>
      </c>
      <c r="H16" s="257"/>
      <c r="I16" s="228"/>
      <c r="J16" s="228"/>
      <c r="K16" s="228"/>
      <c r="L16" s="97"/>
      <c r="M16" s="229" t="str">
        <f t="shared" si="0"/>
        <v>不要</v>
      </c>
      <c r="N16" s="226">
        <f t="shared" si="1"/>
        <v>0</v>
      </c>
    </row>
    <row r="17" spans="1:15" s="130" customFormat="1" ht="17.25" customHeight="1" x14ac:dyDescent="0.15">
      <c r="A17" s="123"/>
      <c r="B17" s="124"/>
      <c r="C17" s="125"/>
      <c r="D17" s="126"/>
      <c r="E17" s="127" t="s">
        <v>101</v>
      </c>
      <c r="F17" s="128"/>
      <c r="G17" s="129" t="s">
        <v>102</v>
      </c>
      <c r="H17" s="257"/>
      <c r="I17" s="228"/>
      <c r="J17" s="228"/>
      <c r="K17" s="228"/>
      <c r="L17" s="97"/>
      <c r="M17" s="229" t="str">
        <f t="shared" si="0"/>
        <v>不要</v>
      </c>
      <c r="N17" s="226">
        <f t="shared" si="1"/>
        <v>0</v>
      </c>
    </row>
    <row r="18" spans="1:15" s="130" customFormat="1" x14ac:dyDescent="0.15">
      <c r="A18" s="123"/>
      <c r="B18" s="124"/>
      <c r="C18" s="125"/>
      <c r="D18" s="126"/>
      <c r="E18" s="127" t="s">
        <v>101</v>
      </c>
      <c r="F18" s="128"/>
      <c r="G18" s="129" t="s">
        <v>102</v>
      </c>
      <c r="H18" s="257"/>
      <c r="I18" s="228"/>
      <c r="J18" s="228"/>
      <c r="K18" s="228"/>
      <c r="L18" s="97"/>
      <c r="M18" s="229" t="str">
        <f t="shared" si="0"/>
        <v>不要</v>
      </c>
      <c r="N18" s="226">
        <f t="shared" si="1"/>
        <v>0</v>
      </c>
    </row>
    <row r="19" spans="1:15" s="130" customFormat="1" x14ac:dyDescent="0.15">
      <c r="A19" s="123"/>
      <c r="B19" s="124"/>
      <c r="C19" s="125"/>
      <c r="D19" s="126"/>
      <c r="E19" s="127" t="s">
        <v>101</v>
      </c>
      <c r="F19" s="128"/>
      <c r="G19" s="129" t="s">
        <v>102</v>
      </c>
      <c r="H19" s="257"/>
      <c r="I19" s="228"/>
      <c r="J19" s="228"/>
      <c r="K19" s="228"/>
      <c r="L19" s="97"/>
      <c r="M19" s="229" t="str">
        <f t="shared" si="0"/>
        <v>不要</v>
      </c>
      <c r="N19" s="226">
        <f t="shared" si="1"/>
        <v>0</v>
      </c>
    </row>
    <row r="20" spans="1:15" s="130" customFormat="1" x14ac:dyDescent="0.15">
      <c r="A20" s="123"/>
      <c r="B20" s="124"/>
      <c r="C20" s="125"/>
      <c r="D20" s="126"/>
      <c r="E20" s="127" t="s">
        <v>101</v>
      </c>
      <c r="F20" s="128"/>
      <c r="G20" s="129" t="s">
        <v>102</v>
      </c>
      <c r="H20" s="257"/>
      <c r="I20" s="228"/>
      <c r="J20" s="228"/>
      <c r="K20" s="228"/>
      <c r="L20" s="97"/>
      <c r="M20" s="229" t="str">
        <f t="shared" si="0"/>
        <v>不要</v>
      </c>
      <c r="N20" s="226">
        <f t="shared" si="1"/>
        <v>0</v>
      </c>
    </row>
    <row r="21" spans="1:15" s="130" customFormat="1" ht="15" thickBot="1" x14ac:dyDescent="0.2">
      <c r="A21" s="123"/>
      <c r="B21" s="124"/>
      <c r="C21" s="125"/>
      <c r="D21" s="126"/>
      <c r="E21" s="127" t="s">
        <v>101</v>
      </c>
      <c r="F21" s="128"/>
      <c r="G21" s="129" t="s">
        <v>102</v>
      </c>
      <c r="H21" s="257"/>
      <c r="I21" s="228"/>
      <c r="J21" s="228"/>
      <c r="K21" s="228"/>
      <c r="L21" s="97"/>
      <c r="M21" s="229" t="str">
        <f t="shared" si="0"/>
        <v>不要</v>
      </c>
      <c r="N21" s="226">
        <f t="shared" si="1"/>
        <v>0</v>
      </c>
    </row>
    <row r="22" spans="1:15" ht="15" thickBot="1" x14ac:dyDescent="0.2">
      <c r="A22" s="321" t="s">
        <v>1</v>
      </c>
      <c r="B22" s="322"/>
      <c r="C22" s="322"/>
      <c r="D22" s="322"/>
      <c r="E22" s="322"/>
      <c r="F22" s="322"/>
      <c r="G22" s="322"/>
      <c r="H22" s="322"/>
      <c r="I22" s="322"/>
      <c r="J22" s="322"/>
      <c r="K22" s="322"/>
      <c r="L22" s="322"/>
      <c r="M22" s="322"/>
      <c r="N22" s="230">
        <f>SUM(N4:N21)</f>
        <v>410000</v>
      </c>
    </row>
    <row r="23" spans="1:15" x14ac:dyDescent="0.15">
      <c r="A23" s="85"/>
      <c r="B23" s="85"/>
      <c r="C23" s="85"/>
      <c r="D23" s="85"/>
      <c r="E23" s="131"/>
      <c r="F23" s="85"/>
      <c r="G23" s="131"/>
      <c r="H23" s="84"/>
      <c r="I23" s="84"/>
      <c r="J23" s="85"/>
      <c r="K23" s="85"/>
      <c r="L23" s="85"/>
      <c r="M23" s="86" t="s">
        <v>89</v>
      </c>
      <c r="N23" s="132">
        <f>SUMIF(M4:M21,"要",N4:N21)</f>
        <v>0</v>
      </c>
    </row>
    <row r="24" spans="1:15" s="30" customFormat="1" x14ac:dyDescent="0.15">
      <c r="A24" s="31" t="s">
        <v>42</v>
      </c>
      <c r="D24" s="33"/>
      <c r="E24" s="133"/>
      <c r="F24" s="33"/>
      <c r="G24" s="133"/>
      <c r="L24" s="85"/>
      <c r="M24" s="85"/>
    </row>
    <row r="25" spans="1:15" s="30" customFormat="1" x14ac:dyDescent="0.15">
      <c r="D25" s="33"/>
      <c r="E25" s="133"/>
      <c r="F25" s="33"/>
      <c r="G25" s="133"/>
      <c r="L25" s="85"/>
      <c r="M25" s="85"/>
    </row>
    <row r="26" spans="1:15" s="30" customFormat="1" x14ac:dyDescent="0.15">
      <c r="D26" s="33"/>
      <c r="E26" s="133"/>
      <c r="F26" s="33"/>
      <c r="G26" s="133"/>
      <c r="L26" s="85"/>
      <c r="M26" s="85"/>
    </row>
    <row r="27" spans="1:15" s="30" customFormat="1" x14ac:dyDescent="0.15">
      <c r="A27" s="31"/>
      <c r="D27" s="33"/>
      <c r="E27" s="133"/>
      <c r="F27" s="33"/>
      <c r="G27" s="133"/>
      <c r="L27" s="34"/>
      <c r="M27" s="34"/>
    </row>
    <row r="28" spans="1:15" x14ac:dyDescent="0.15">
      <c r="L28" s="106"/>
      <c r="M28" s="106"/>
    </row>
    <row r="29" spans="1:15" x14ac:dyDescent="0.15">
      <c r="L29" s="105"/>
      <c r="M29" s="105"/>
    </row>
    <row r="30" spans="1:15" x14ac:dyDescent="0.15">
      <c r="L30" s="105"/>
      <c r="M30" s="105"/>
    </row>
    <row r="31" spans="1:15" x14ac:dyDescent="0.15">
      <c r="O31" s="160"/>
    </row>
    <row r="33" spans="12:13" x14ac:dyDescent="0.15">
      <c r="L33" s="30"/>
      <c r="M33" s="30"/>
    </row>
    <row r="34" spans="12:13" x14ac:dyDescent="0.15">
      <c r="L34" s="30"/>
      <c r="M34" s="30"/>
    </row>
    <row r="35" spans="12:13" x14ac:dyDescent="0.15">
      <c r="L35" s="30"/>
      <c r="M35" s="30"/>
    </row>
    <row r="36" spans="12:13" x14ac:dyDescent="0.15">
      <c r="L36" s="30"/>
      <c r="M36" s="30"/>
    </row>
    <row r="37" spans="12:13" x14ac:dyDescent="0.15">
      <c r="L37" s="30"/>
      <c r="M37" s="30"/>
    </row>
  </sheetData>
  <mergeCells count="10">
    <mergeCell ref="L2:L3"/>
    <mergeCell ref="M2:M3"/>
    <mergeCell ref="N2:N3"/>
    <mergeCell ref="A22:M22"/>
    <mergeCell ref="A2:A3"/>
    <mergeCell ref="B2:B3"/>
    <mergeCell ref="C2:C3"/>
    <mergeCell ref="D2:G3"/>
    <mergeCell ref="H2:H3"/>
    <mergeCell ref="I2:K2"/>
  </mergeCells>
  <phoneticPr fontId="3"/>
  <dataValidations count="4">
    <dataValidation type="list" allowBlank="1" showInputMessage="1" showErrorMessage="1" sqref="L4:L21">
      <formula1>"税込（課税）,課税対象外"</formula1>
    </dataValidation>
    <dataValidation type="list" allowBlank="1" showInputMessage="1" showErrorMessage="1" sqref="A4:A21">
      <formula1>"選択してください,国内,海外,招聘"</formula1>
    </dataValidation>
    <dataValidation type="list" allowBlank="1" showInputMessage="1" showErrorMessage="1" sqref="M28 M4:M21">
      <formula1>"要,不要"</formula1>
    </dataValidation>
    <dataValidation type="list" allowBlank="1" showInputMessage="1" showErrorMessage="1" sqref="L28">
      <formula1>"課税,不課税"</formula1>
    </dataValidation>
  </dataValidations>
  <printOptions horizontalCentered="1"/>
  <pageMargins left="0.70866141732283472" right="0.70866141732283472" top="0.74803149606299213" bottom="0.74803149606299213" header="0.31496062992125984" footer="0.31496062992125984"/>
  <pageSetup paperSize="9" scale="85"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pageSetUpPr fitToPage="1"/>
  </sheetPr>
  <dimension ref="A1:L41"/>
  <sheetViews>
    <sheetView view="pageBreakPreview" zoomScaleNormal="100" zoomScaleSheetLayoutView="100" workbookViewId="0">
      <selection activeCell="B6" sqref="B6"/>
    </sheetView>
  </sheetViews>
  <sheetFormatPr defaultRowHeight="14.25" x14ac:dyDescent="0.15"/>
  <cols>
    <col min="1" max="1" width="25.125" style="49" customWidth="1"/>
    <col min="2" max="2" width="19.25" style="49" customWidth="1"/>
    <col min="3" max="7" width="10.25" style="49" customWidth="1"/>
    <col min="8" max="8" width="6.5" style="6" customWidth="1"/>
    <col min="9" max="9" width="4.75" style="49" hidden="1" customWidth="1"/>
    <col min="10" max="10" width="20" style="4" customWidth="1"/>
    <col min="11" max="11" width="8.125" style="4" hidden="1" customWidth="1"/>
    <col min="12" max="12" width="9" style="30"/>
    <col min="13" max="14" width="34" style="49" customWidth="1"/>
    <col min="15" max="16384" width="9" style="49"/>
  </cols>
  <sheetData>
    <row r="1" spans="1:12" ht="17.25" customHeight="1" x14ac:dyDescent="0.15">
      <c r="A1" s="49" t="s">
        <v>109</v>
      </c>
    </row>
    <row r="2" spans="1:12" ht="17.25" customHeight="1" thickBot="1" x14ac:dyDescent="0.2">
      <c r="A2" s="49" t="s">
        <v>45</v>
      </c>
      <c r="B2" s="6"/>
      <c r="C2" s="6"/>
      <c r="D2" s="6"/>
      <c r="E2" s="6"/>
      <c r="F2" s="6"/>
      <c r="G2" s="6"/>
      <c r="J2" s="5" t="s">
        <v>37</v>
      </c>
      <c r="K2" s="5"/>
    </row>
    <row r="3" spans="1:12" ht="17.25" customHeight="1" x14ac:dyDescent="0.15">
      <c r="A3" s="336" t="s">
        <v>13</v>
      </c>
      <c r="B3" s="338" t="s">
        <v>3</v>
      </c>
      <c r="C3" s="317" t="s">
        <v>78</v>
      </c>
      <c r="D3" s="317"/>
      <c r="E3" s="317"/>
      <c r="F3" s="317"/>
      <c r="G3" s="317"/>
      <c r="H3" s="346" t="s">
        <v>110</v>
      </c>
      <c r="I3" s="332" t="s">
        <v>80</v>
      </c>
      <c r="J3" s="334" t="s">
        <v>0</v>
      </c>
      <c r="K3" s="348" t="s">
        <v>111</v>
      </c>
    </row>
    <row r="4" spans="1:12" ht="17.25" customHeight="1" thickBot="1" x14ac:dyDescent="0.2">
      <c r="A4" s="350"/>
      <c r="B4" s="339"/>
      <c r="C4" s="109" t="s">
        <v>112</v>
      </c>
      <c r="D4" s="109" t="s">
        <v>113</v>
      </c>
      <c r="E4" s="109" t="s">
        <v>114</v>
      </c>
      <c r="F4" s="134" t="s">
        <v>115</v>
      </c>
      <c r="G4" s="135" t="s">
        <v>116</v>
      </c>
      <c r="H4" s="347"/>
      <c r="I4" s="333"/>
      <c r="J4" s="335"/>
      <c r="K4" s="349"/>
      <c r="L4" s="31"/>
    </row>
    <row r="5" spans="1:12" ht="17.25" customHeight="1" x14ac:dyDescent="0.15">
      <c r="A5" s="110" t="s">
        <v>46</v>
      </c>
      <c r="B5" s="118" t="s">
        <v>173</v>
      </c>
      <c r="C5" s="206">
        <v>310286</v>
      </c>
      <c r="D5" s="206">
        <v>10</v>
      </c>
      <c r="E5" s="206">
        <v>100000</v>
      </c>
      <c r="F5" s="206">
        <v>300000</v>
      </c>
      <c r="G5" s="206">
        <v>20</v>
      </c>
      <c r="H5" s="181" t="s">
        <v>117</v>
      </c>
      <c r="I5" s="231" t="s">
        <v>90</v>
      </c>
      <c r="J5" s="200">
        <f>ROUNDDOWN((C5*D5+E5+F5)*G5%,0)</f>
        <v>700572</v>
      </c>
      <c r="K5" s="80" t="b">
        <f>IF(I5="要",E5*G5%)</f>
        <v>0</v>
      </c>
      <c r="L5" s="31"/>
    </row>
    <row r="6" spans="1:12" s="39" customFormat="1" ht="17.25" customHeight="1" x14ac:dyDescent="0.15">
      <c r="A6" s="136" t="s">
        <v>46</v>
      </c>
      <c r="B6" s="118" t="s">
        <v>162</v>
      </c>
      <c r="C6" s="232">
        <v>295600</v>
      </c>
      <c r="D6" s="232">
        <v>12</v>
      </c>
      <c r="E6" s="232">
        <v>30000</v>
      </c>
      <c r="F6" s="232">
        <v>0</v>
      </c>
      <c r="G6" s="232">
        <v>100</v>
      </c>
      <c r="H6" s="182" t="s">
        <v>117</v>
      </c>
      <c r="I6" s="231" t="s">
        <v>90</v>
      </c>
      <c r="J6" s="200">
        <f t="shared" ref="J6:J25" si="0">ROUNDDOWN((C6*D6+E6+F6)*G6%,0)</f>
        <v>3577200</v>
      </c>
      <c r="K6" s="80" t="b">
        <f t="shared" ref="K6:K25" si="1">IF(I6="要",E6*G6%)</f>
        <v>0</v>
      </c>
      <c r="L6" s="45"/>
    </row>
    <row r="7" spans="1:12" s="38" customFormat="1" ht="17.25" customHeight="1" x14ac:dyDescent="0.15">
      <c r="A7" s="116" t="s">
        <v>118</v>
      </c>
      <c r="B7" s="118" t="s">
        <v>119</v>
      </c>
      <c r="C7" s="232">
        <v>250000</v>
      </c>
      <c r="D7" s="232">
        <v>12</v>
      </c>
      <c r="E7" s="232">
        <v>0</v>
      </c>
      <c r="F7" s="232">
        <v>0</v>
      </c>
      <c r="G7" s="232">
        <v>100</v>
      </c>
      <c r="H7" s="182" t="s">
        <v>120</v>
      </c>
      <c r="I7" s="231" t="s">
        <v>90</v>
      </c>
      <c r="J7" s="200">
        <f t="shared" si="0"/>
        <v>3000000</v>
      </c>
      <c r="K7" s="80" t="b">
        <f t="shared" si="1"/>
        <v>0</v>
      </c>
      <c r="L7" s="39"/>
    </row>
    <row r="8" spans="1:12" s="38" customFormat="1" ht="17.25" customHeight="1" x14ac:dyDescent="0.15">
      <c r="A8" s="116" t="s">
        <v>118</v>
      </c>
      <c r="B8" s="118" t="s">
        <v>121</v>
      </c>
      <c r="C8" s="232">
        <v>150000</v>
      </c>
      <c r="D8" s="232">
        <v>12</v>
      </c>
      <c r="E8" s="232">
        <v>120000</v>
      </c>
      <c r="F8" s="232">
        <v>0</v>
      </c>
      <c r="G8" s="232">
        <v>30</v>
      </c>
      <c r="H8" s="182" t="s">
        <v>120</v>
      </c>
      <c r="I8" s="231" t="s">
        <v>90</v>
      </c>
      <c r="J8" s="200">
        <f t="shared" si="0"/>
        <v>576000</v>
      </c>
      <c r="K8" s="80" t="b">
        <f t="shared" si="1"/>
        <v>0</v>
      </c>
      <c r="L8" s="39"/>
    </row>
    <row r="9" spans="1:12" s="38" customFormat="1" ht="17.25" customHeight="1" x14ac:dyDescent="0.15">
      <c r="A9" s="116"/>
      <c r="B9" s="118"/>
      <c r="C9" s="232"/>
      <c r="D9" s="232"/>
      <c r="E9" s="232"/>
      <c r="F9" s="232"/>
      <c r="G9" s="232"/>
      <c r="H9" s="182"/>
      <c r="I9" s="233" t="s">
        <v>90</v>
      </c>
      <c r="J9" s="200">
        <f t="shared" si="0"/>
        <v>0</v>
      </c>
      <c r="K9" s="80" t="b">
        <f t="shared" si="1"/>
        <v>0</v>
      </c>
      <c r="L9" s="39"/>
    </row>
    <row r="10" spans="1:12" s="38" customFormat="1" ht="17.25" customHeight="1" x14ac:dyDescent="0.15">
      <c r="A10" s="116"/>
      <c r="B10" s="118"/>
      <c r="C10" s="232"/>
      <c r="D10" s="232"/>
      <c r="E10" s="232"/>
      <c r="F10" s="232"/>
      <c r="G10" s="232"/>
      <c r="H10" s="182"/>
      <c r="I10" s="233" t="s">
        <v>90</v>
      </c>
      <c r="J10" s="200">
        <f t="shared" si="0"/>
        <v>0</v>
      </c>
      <c r="K10" s="80" t="b">
        <f t="shared" si="1"/>
        <v>0</v>
      </c>
      <c r="L10" s="39"/>
    </row>
    <row r="11" spans="1:12" s="38" customFormat="1" ht="17.25" customHeight="1" x14ac:dyDescent="0.15">
      <c r="A11" s="116"/>
      <c r="B11" s="118"/>
      <c r="C11" s="232"/>
      <c r="D11" s="232"/>
      <c r="E11" s="232"/>
      <c r="F11" s="232"/>
      <c r="G11" s="232"/>
      <c r="H11" s="182"/>
      <c r="I11" s="233" t="s">
        <v>90</v>
      </c>
      <c r="J11" s="200">
        <f t="shared" si="0"/>
        <v>0</v>
      </c>
      <c r="K11" s="80" t="b">
        <f t="shared" si="1"/>
        <v>0</v>
      </c>
      <c r="L11" s="39"/>
    </row>
    <row r="12" spans="1:12" s="38" customFormat="1" ht="17.25" customHeight="1" x14ac:dyDescent="0.15">
      <c r="A12" s="116"/>
      <c r="B12" s="118"/>
      <c r="C12" s="232"/>
      <c r="D12" s="232"/>
      <c r="E12" s="232"/>
      <c r="F12" s="232"/>
      <c r="G12" s="232"/>
      <c r="H12" s="182"/>
      <c r="I12" s="233" t="s">
        <v>90</v>
      </c>
      <c r="J12" s="200">
        <f t="shared" si="0"/>
        <v>0</v>
      </c>
      <c r="K12" s="80" t="b">
        <f t="shared" si="1"/>
        <v>0</v>
      </c>
      <c r="L12" s="39"/>
    </row>
    <row r="13" spans="1:12" s="38" customFormat="1" ht="17.25" customHeight="1" x14ac:dyDescent="0.15">
      <c r="A13" s="116"/>
      <c r="B13" s="118"/>
      <c r="C13" s="232"/>
      <c r="D13" s="232"/>
      <c r="E13" s="232"/>
      <c r="F13" s="232"/>
      <c r="G13" s="232"/>
      <c r="H13" s="182"/>
      <c r="I13" s="233" t="s">
        <v>90</v>
      </c>
      <c r="J13" s="200">
        <f t="shared" si="0"/>
        <v>0</v>
      </c>
      <c r="K13" s="80" t="b">
        <f t="shared" si="1"/>
        <v>0</v>
      </c>
      <c r="L13" s="39"/>
    </row>
    <row r="14" spans="1:12" s="38" customFormat="1" ht="17.25" customHeight="1" x14ac:dyDescent="0.15">
      <c r="A14" s="116"/>
      <c r="B14" s="118"/>
      <c r="C14" s="232"/>
      <c r="D14" s="232"/>
      <c r="E14" s="232"/>
      <c r="F14" s="232"/>
      <c r="G14" s="232"/>
      <c r="H14" s="182"/>
      <c r="I14" s="233" t="s">
        <v>90</v>
      </c>
      <c r="J14" s="200">
        <f t="shared" si="0"/>
        <v>0</v>
      </c>
      <c r="K14" s="80" t="b">
        <f t="shared" si="1"/>
        <v>0</v>
      </c>
      <c r="L14" s="39"/>
    </row>
    <row r="15" spans="1:12" s="38" customFormat="1" ht="16.5" customHeight="1" x14ac:dyDescent="0.15">
      <c r="A15" s="116"/>
      <c r="B15" s="118"/>
      <c r="C15" s="232"/>
      <c r="D15" s="232"/>
      <c r="E15" s="232"/>
      <c r="F15" s="232"/>
      <c r="G15" s="232"/>
      <c r="H15" s="182"/>
      <c r="I15" s="233" t="s">
        <v>90</v>
      </c>
      <c r="J15" s="200">
        <f t="shared" si="0"/>
        <v>0</v>
      </c>
      <c r="K15" s="80" t="b">
        <f t="shared" si="1"/>
        <v>0</v>
      </c>
      <c r="L15" s="39"/>
    </row>
    <row r="16" spans="1:12" s="38" customFormat="1" ht="16.5" customHeight="1" x14ac:dyDescent="0.15">
      <c r="A16" s="116"/>
      <c r="B16" s="118"/>
      <c r="C16" s="232"/>
      <c r="D16" s="232"/>
      <c r="E16" s="232"/>
      <c r="F16" s="232"/>
      <c r="G16" s="232"/>
      <c r="H16" s="182"/>
      <c r="I16" s="233" t="s">
        <v>90</v>
      </c>
      <c r="J16" s="200">
        <f t="shared" si="0"/>
        <v>0</v>
      </c>
      <c r="K16" s="80" t="b">
        <f t="shared" si="1"/>
        <v>0</v>
      </c>
      <c r="L16" s="39"/>
    </row>
    <row r="17" spans="1:12" s="38" customFormat="1" ht="16.5" customHeight="1" x14ac:dyDescent="0.15">
      <c r="A17" s="116"/>
      <c r="B17" s="118"/>
      <c r="C17" s="232"/>
      <c r="D17" s="232"/>
      <c r="E17" s="232"/>
      <c r="F17" s="232"/>
      <c r="G17" s="232"/>
      <c r="H17" s="182"/>
      <c r="I17" s="233" t="s">
        <v>90</v>
      </c>
      <c r="J17" s="200">
        <f t="shared" si="0"/>
        <v>0</v>
      </c>
      <c r="K17" s="80" t="b">
        <f t="shared" si="1"/>
        <v>0</v>
      </c>
      <c r="L17" s="39"/>
    </row>
    <row r="18" spans="1:12" s="38" customFormat="1" ht="16.5" customHeight="1" x14ac:dyDescent="0.15">
      <c r="A18" s="116"/>
      <c r="B18" s="118"/>
      <c r="C18" s="232"/>
      <c r="D18" s="232"/>
      <c r="E18" s="232"/>
      <c r="F18" s="232"/>
      <c r="G18" s="232"/>
      <c r="H18" s="182"/>
      <c r="I18" s="233" t="s">
        <v>90</v>
      </c>
      <c r="J18" s="200">
        <f t="shared" si="0"/>
        <v>0</v>
      </c>
      <c r="K18" s="80" t="b">
        <f t="shared" si="1"/>
        <v>0</v>
      </c>
      <c r="L18" s="39"/>
    </row>
    <row r="19" spans="1:12" s="38" customFormat="1" ht="17.25" customHeight="1" x14ac:dyDescent="0.15">
      <c r="A19" s="137"/>
      <c r="B19" s="221"/>
      <c r="C19" s="234"/>
      <c r="D19" s="234"/>
      <c r="E19" s="234"/>
      <c r="F19" s="234"/>
      <c r="G19" s="234"/>
      <c r="H19" s="183"/>
      <c r="I19" s="233" t="s">
        <v>90</v>
      </c>
      <c r="J19" s="200">
        <f t="shared" si="0"/>
        <v>0</v>
      </c>
      <c r="K19" s="80" t="b">
        <f t="shared" si="1"/>
        <v>0</v>
      </c>
      <c r="L19" s="39"/>
    </row>
    <row r="20" spans="1:12" s="38" customFormat="1" ht="16.5" customHeight="1" x14ac:dyDescent="0.15">
      <c r="A20" s="137"/>
      <c r="B20" s="221"/>
      <c r="C20" s="234"/>
      <c r="D20" s="234"/>
      <c r="E20" s="234"/>
      <c r="F20" s="234"/>
      <c r="G20" s="234"/>
      <c r="H20" s="183"/>
      <c r="I20" s="233" t="s">
        <v>90</v>
      </c>
      <c r="J20" s="200">
        <f t="shared" si="0"/>
        <v>0</v>
      </c>
      <c r="K20" s="80" t="b">
        <f t="shared" si="1"/>
        <v>0</v>
      </c>
      <c r="L20" s="39"/>
    </row>
    <row r="21" spans="1:12" s="38" customFormat="1" ht="16.5" customHeight="1" x14ac:dyDescent="0.15">
      <c r="A21" s="137"/>
      <c r="B21" s="221"/>
      <c r="C21" s="234"/>
      <c r="D21" s="234"/>
      <c r="E21" s="234"/>
      <c r="F21" s="234"/>
      <c r="G21" s="234"/>
      <c r="H21" s="183"/>
      <c r="I21" s="233" t="s">
        <v>90</v>
      </c>
      <c r="J21" s="200">
        <f t="shared" si="0"/>
        <v>0</v>
      </c>
      <c r="K21" s="80" t="b">
        <f t="shared" si="1"/>
        <v>0</v>
      </c>
      <c r="L21" s="39"/>
    </row>
    <row r="22" spans="1:12" s="38" customFormat="1" ht="16.5" customHeight="1" x14ac:dyDescent="0.15">
      <c r="A22" s="137"/>
      <c r="B22" s="221"/>
      <c r="C22" s="234"/>
      <c r="D22" s="234"/>
      <c r="E22" s="234"/>
      <c r="F22" s="234"/>
      <c r="G22" s="234"/>
      <c r="H22" s="183"/>
      <c r="I22" s="233" t="s">
        <v>90</v>
      </c>
      <c r="J22" s="200">
        <f t="shared" si="0"/>
        <v>0</v>
      </c>
      <c r="K22" s="80" t="b">
        <f t="shared" si="1"/>
        <v>0</v>
      </c>
      <c r="L22" s="39"/>
    </row>
    <row r="23" spans="1:12" s="38" customFormat="1" ht="16.5" customHeight="1" x14ac:dyDescent="0.15">
      <c r="A23" s="137"/>
      <c r="B23" s="221"/>
      <c r="C23" s="234"/>
      <c r="D23" s="234"/>
      <c r="E23" s="234"/>
      <c r="F23" s="234"/>
      <c r="G23" s="234"/>
      <c r="H23" s="183"/>
      <c r="I23" s="233" t="s">
        <v>90</v>
      </c>
      <c r="J23" s="200">
        <f t="shared" si="0"/>
        <v>0</v>
      </c>
      <c r="K23" s="80" t="b">
        <f t="shared" si="1"/>
        <v>0</v>
      </c>
      <c r="L23" s="39"/>
    </row>
    <row r="24" spans="1:12" s="38" customFormat="1" ht="16.5" customHeight="1" x14ac:dyDescent="0.15">
      <c r="A24" s="137"/>
      <c r="B24" s="221"/>
      <c r="C24" s="234"/>
      <c r="D24" s="234"/>
      <c r="E24" s="234"/>
      <c r="F24" s="234"/>
      <c r="G24" s="234"/>
      <c r="H24" s="183"/>
      <c r="I24" s="235" t="s">
        <v>90</v>
      </c>
      <c r="J24" s="200">
        <f t="shared" si="0"/>
        <v>0</v>
      </c>
      <c r="K24" s="80" t="b">
        <f t="shared" si="1"/>
        <v>0</v>
      </c>
      <c r="L24" s="39"/>
    </row>
    <row r="25" spans="1:12" s="38" customFormat="1" ht="16.5" customHeight="1" thickBot="1" x14ac:dyDescent="0.2">
      <c r="A25" s="138"/>
      <c r="B25" s="251"/>
      <c r="C25" s="236"/>
      <c r="D25" s="236"/>
      <c r="E25" s="236"/>
      <c r="F25" s="236"/>
      <c r="G25" s="236"/>
      <c r="H25" s="184"/>
      <c r="I25" s="235" t="s">
        <v>90</v>
      </c>
      <c r="J25" s="200">
        <f t="shared" si="0"/>
        <v>0</v>
      </c>
      <c r="K25" s="80" t="b">
        <f t="shared" si="1"/>
        <v>0</v>
      </c>
      <c r="L25" s="39"/>
    </row>
    <row r="26" spans="1:12" ht="16.5" customHeight="1" thickBot="1" x14ac:dyDescent="0.2">
      <c r="A26" s="321" t="s">
        <v>1</v>
      </c>
      <c r="B26" s="322"/>
      <c r="C26" s="322"/>
      <c r="D26" s="322"/>
      <c r="E26" s="322"/>
      <c r="F26" s="322"/>
      <c r="G26" s="322"/>
      <c r="H26" s="322"/>
      <c r="I26" s="322"/>
      <c r="J26" s="205">
        <f>SUM(J5:J25)</f>
        <v>7853772</v>
      </c>
      <c r="K26" s="46">
        <f>SUM(K5:K25)</f>
        <v>0</v>
      </c>
    </row>
    <row r="27" spans="1:12" ht="16.5" customHeight="1" x14ac:dyDescent="0.15">
      <c r="A27" s="85"/>
      <c r="B27" s="85"/>
      <c r="C27" s="85"/>
      <c r="D27" s="85"/>
      <c r="E27" s="85"/>
      <c r="F27" s="85"/>
      <c r="G27" s="84"/>
      <c r="H27" s="85"/>
      <c r="I27" s="139" t="s">
        <v>122</v>
      </c>
      <c r="J27" s="140">
        <f>SUMIF(I5:I25,"要",J5:J25)</f>
        <v>0</v>
      </c>
      <c r="K27" s="140"/>
    </row>
    <row r="28" spans="1:12" s="30" customFormat="1" x14ac:dyDescent="0.15">
      <c r="H28" s="33"/>
      <c r="I28" s="139" t="s">
        <v>123</v>
      </c>
      <c r="J28" s="140">
        <f>K26</f>
        <v>0</v>
      </c>
      <c r="K28" s="140"/>
    </row>
    <row r="29" spans="1:12" s="30" customFormat="1" x14ac:dyDescent="0.15">
      <c r="A29" s="34"/>
      <c r="F29" s="85"/>
      <c r="G29" s="84"/>
      <c r="H29" s="85"/>
      <c r="I29" s="86" t="s">
        <v>124</v>
      </c>
      <c r="J29" s="141">
        <f>J27-J28</f>
        <v>0</v>
      </c>
      <c r="K29" s="141"/>
    </row>
    <row r="30" spans="1:12" s="30" customFormat="1" x14ac:dyDescent="0.15">
      <c r="A30" s="31" t="s">
        <v>42</v>
      </c>
      <c r="H30" s="35"/>
      <c r="I30" s="85"/>
      <c r="J30" s="32"/>
      <c r="K30" s="32"/>
    </row>
    <row r="31" spans="1:12" s="30" customFormat="1" x14ac:dyDescent="0.15">
      <c r="B31" s="34"/>
      <c r="C31" s="34"/>
      <c r="D31" s="34"/>
      <c r="E31" s="34"/>
      <c r="F31" s="34"/>
      <c r="G31" s="34"/>
      <c r="H31" s="35"/>
      <c r="I31" s="34"/>
      <c r="J31" s="32"/>
      <c r="K31" s="32"/>
    </row>
    <row r="32" spans="1:12" s="30" customFormat="1" x14ac:dyDescent="0.15">
      <c r="A32" s="31"/>
      <c r="H32" s="37"/>
      <c r="I32" s="106"/>
    </row>
    <row r="33" spans="1:9" x14ac:dyDescent="0.15">
      <c r="I33" s="105"/>
    </row>
    <row r="34" spans="1:9" x14ac:dyDescent="0.15">
      <c r="I34" s="105"/>
    </row>
    <row r="37" spans="1:9" x14ac:dyDescent="0.15">
      <c r="A37" s="20"/>
      <c r="I37" s="30"/>
    </row>
    <row r="38" spans="1:9" x14ac:dyDescent="0.15">
      <c r="A38" s="20"/>
      <c r="I38" s="30"/>
    </row>
    <row r="39" spans="1:9" x14ac:dyDescent="0.15">
      <c r="A39" s="20"/>
      <c r="I39" s="30"/>
    </row>
    <row r="40" spans="1:9" x14ac:dyDescent="0.15">
      <c r="A40" s="20"/>
      <c r="I40" s="30"/>
    </row>
    <row r="41" spans="1:9" x14ac:dyDescent="0.15">
      <c r="I41" s="30"/>
    </row>
  </sheetData>
  <mergeCells count="8">
    <mergeCell ref="H3:H4"/>
    <mergeCell ref="I3:I4"/>
    <mergeCell ref="J3:J4"/>
    <mergeCell ref="K3:K4"/>
    <mergeCell ref="A26:I26"/>
    <mergeCell ref="A3:A4"/>
    <mergeCell ref="B3:B4"/>
    <mergeCell ref="C3:G3"/>
  </mergeCells>
  <phoneticPr fontId="3"/>
  <dataValidations count="2">
    <dataValidation type="list" allowBlank="1" showInputMessage="1" showErrorMessage="1" sqref="H5:H25">
      <formula1>"直雇用,派遣"</formula1>
    </dataValidation>
    <dataValidation type="list" allowBlank="1" showInputMessage="1" showErrorMessage="1" sqref="I32 I5:I24">
      <formula1>"要,不要"</formula1>
    </dataValidation>
  </dataValidations>
  <printOptions horizontalCentered="1"/>
  <pageMargins left="0.70866141732283472" right="0.70866141732283472" top="0.74803149606299213" bottom="0.74803149606299213" header="0.31496062992125984" footer="0.31496062992125984"/>
  <pageSetup paperSize="9" fitToHeight="0" orientation="landscape"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66FFFF"/>
    <pageSetUpPr fitToPage="1"/>
  </sheetPr>
  <dimension ref="A1:K31"/>
  <sheetViews>
    <sheetView view="pageBreakPreview" zoomScaleNormal="100" workbookViewId="0">
      <selection activeCell="B6" sqref="B6"/>
    </sheetView>
  </sheetViews>
  <sheetFormatPr defaultRowHeight="14.25" x14ac:dyDescent="0.15"/>
  <cols>
    <col min="1" max="1" width="25.25" style="49" customWidth="1"/>
    <col min="2" max="2" width="48.5" style="49" customWidth="1"/>
    <col min="3" max="3" width="14.5" style="49" customWidth="1"/>
    <col min="4" max="4" width="8.875" style="49" customWidth="1"/>
    <col min="5" max="5" width="13.125" style="49" customWidth="1"/>
    <col min="6" max="6" width="6.25" style="49" hidden="1" customWidth="1"/>
    <col min="7" max="7" width="17" style="21" customWidth="1"/>
    <col min="8" max="16384" width="9" style="49"/>
  </cols>
  <sheetData>
    <row r="1" spans="1:11" ht="17.25" customHeight="1" x14ac:dyDescent="0.15">
      <c r="A1" s="49" t="s">
        <v>109</v>
      </c>
      <c r="G1" s="49"/>
      <c r="H1" s="6"/>
      <c r="J1" s="4"/>
      <c r="K1" s="30"/>
    </row>
    <row r="2" spans="1:11" ht="15" thickBot="1" x14ac:dyDescent="0.2">
      <c r="A2" s="49" t="s">
        <v>12</v>
      </c>
      <c r="G2" s="5" t="s">
        <v>37</v>
      </c>
    </row>
    <row r="3" spans="1:11" ht="17.25" customHeight="1" x14ac:dyDescent="0.15">
      <c r="A3" s="353" t="s">
        <v>3</v>
      </c>
      <c r="B3" s="338" t="s">
        <v>15</v>
      </c>
      <c r="C3" s="317" t="s">
        <v>125</v>
      </c>
      <c r="D3" s="317"/>
      <c r="E3" s="346" t="s">
        <v>126</v>
      </c>
      <c r="F3" s="332" t="s">
        <v>80</v>
      </c>
      <c r="G3" s="351" t="s">
        <v>0</v>
      </c>
    </row>
    <row r="4" spans="1:11" ht="17.25" customHeight="1" thickBot="1" x14ac:dyDescent="0.2">
      <c r="A4" s="350"/>
      <c r="B4" s="339"/>
      <c r="C4" s="89" t="s">
        <v>81</v>
      </c>
      <c r="D4" s="89" t="s">
        <v>97</v>
      </c>
      <c r="E4" s="354"/>
      <c r="F4" s="333"/>
      <c r="G4" s="352"/>
    </row>
    <row r="5" spans="1:11" s="30" customFormat="1" ht="17.25" customHeight="1" x14ac:dyDescent="0.15">
      <c r="A5" s="78" t="s">
        <v>127</v>
      </c>
      <c r="B5" s="179" t="s">
        <v>128</v>
      </c>
      <c r="C5" s="179">
        <v>2500</v>
      </c>
      <c r="D5" s="179">
        <v>2</v>
      </c>
      <c r="E5" s="237" t="s">
        <v>88</v>
      </c>
      <c r="F5" s="222" t="s">
        <v>90</v>
      </c>
      <c r="G5" s="200">
        <f>ROUNDDOWN(C5*D5,0)</f>
        <v>5000</v>
      </c>
      <c r="H5" s="45"/>
    </row>
    <row r="6" spans="1:11" ht="17.25" customHeight="1" x14ac:dyDescent="0.15">
      <c r="A6" s="142" t="s">
        <v>127</v>
      </c>
      <c r="B6" s="180" t="s">
        <v>129</v>
      </c>
      <c r="C6" s="180">
        <v>12000</v>
      </c>
      <c r="D6" s="180">
        <v>1</v>
      </c>
      <c r="E6" s="176" t="s">
        <v>84</v>
      </c>
      <c r="F6" s="222" t="str">
        <f t="shared" ref="F6:F28" si="0">IF(E6="課税対象外","要","不要")</f>
        <v>不要</v>
      </c>
      <c r="G6" s="200">
        <f t="shared" ref="G6:G28" si="1">ROUNDDOWN(C6*D6,0)</f>
        <v>12000</v>
      </c>
    </row>
    <row r="7" spans="1:11" ht="17.25" customHeight="1" x14ac:dyDescent="0.15">
      <c r="A7" s="81"/>
      <c r="B7" s="168"/>
      <c r="C7" s="168"/>
      <c r="D7" s="168"/>
      <c r="E7" s="176"/>
      <c r="F7" s="222" t="str">
        <f t="shared" si="0"/>
        <v>不要</v>
      </c>
      <c r="G7" s="200">
        <f t="shared" si="1"/>
        <v>0</v>
      </c>
    </row>
    <row r="8" spans="1:11" ht="17.25" customHeight="1" x14ac:dyDescent="0.15">
      <c r="A8" s="81"/>
      <c r="B8" s="168"/>
      <c r="C8" s="168"/>
      <c r="D8" s="168"/>
      <c r="E8" s="176"/>
      <c r="F8" s="222" t="str">
        <f t="shared" si="0"/>
        <v>不要</v>
      </c>
      <c r="G8" s="200">
        <f t="shared" si="1"/>
        <v>0</v>
      </c>
    </row>
    <row r="9" spans="1:11" ht="17.25" customHeight="1" x14ac:dyDescent="0.15">
      <c r="A9" s="81"/>
      <c r="B9" s="168"/>
      <c r="C9" s="168"/>
      <c r="D9" s="168"/>
      <c r="E9" s="176"/>
      <c r="F9" s="222" t="str">
        <f t="shared" si="0"/>
        <v>不要</v>
      </c>
      <c r="G9" s="200">
        <f t="shared" si="1"/>
        <v>0</v>
      </c>
    </row>
    <row r="10" spans="1:11" ht="17.25" customHeight="1" x14ac:dyDescent="0.15">
      <c r="A10" s="81"/>
      <c r="B10" s="168"/>
      <c r="C10" s="168"/>
      <c r="D10" s="168"/>
      <c r="E10" s="176"/>
      <c r="F10" s="222" t="str">
        <f t="shared" si="0"/>
        <v>不要</v>
      </c>
      <c r="G10" s="200">
        <f t="shared" si="1"/>
        <v>0</v>
      </c>
    </row>
    <row r="11" spans="1:11" ht="17.25" customHeight="1" x14ac:dyDescent="0.15">
      <c r="A11" s="81"/>
      <c r="B11" s="168"/>
      <c r="C11" s="168"/>
      <c r="D11" s="168"/>
      <c r="E11" s="176"/>
      <c r="F11" s="222" t="str">
        <f t="shared" si="0"/>
        <v>不要</v>
      </c>
      <c r="G11" s="200">
        <f t="shared" si="1"/>
        <v>0</v>
      </c>
    </row>
    <row r="12" spans="1:11" ht="17.25" customHeight="1" x14ac:dyDescent="0.15">
      <c r="A12" s="81"/>
      <c r="B12" s="168"/>
      <c r="C12" s="168"/>
      <c r="D12" s="168"/>
      <c r="E12" s="176"/>
      <c r="F12" s="222" t="str">
        <f t="shared" si="0"/>
        <v>不要</v>
      </c>
      <c r="G12" s="200">
        <f t="shared" si="1"/>
        <v>0</v>
      </c>
    </row>
    <row r="13" spans="1:11" ht="17.25" customHeight="1" x14ac:dyDescent="0.15">
      <c r="A13" s="81"/>
      <c r="B13" s="168"/>
      <c r="C13" s="168"/>
      <c r="D13" s="168"/>
      <c r="E13" s="176"/>
      <c r="F13" s="222" t="str">
        <f t="shared" si="0"/>
        <v>不要</v>
      </c>
      <c r="G13" s="200">
        <f t="shared" si="1"/>
        <v>0</v>
      </c>
    </row>
    <row r="14" spans="1:11" ht="17.25" customHeight="1" x14ac:dyDescent="0.15">
      <c r="A14" s="81"/>
      <c r="B14" s="168"/>
      <c r="C14" s="168"/>
      <c r="D14" s="168"/>
      <c r="E14" s="176"/>
      <c r="F14" s="222" t="str">
        <f t="shared" si="0"/>
        <v>不要</v>
      </c>
      <c r="G14" s="200">
        <f t="shared" si="1"/>
        <v>0</v>
      </c>
    </row>
    <row r="15" spans="1:11" ht="17.25" customHeight="1" x14ac:dyDescent="0.15">
      <c r="A15" s="81"/>
      <c r="B15" s="168"/>
      <c r="C15" s="168"/>
      <c r="D15" s="168"/>
      <c r="E15" s="176"/>
      <c r="F15" s="222" t="str">
        <f t="shared" si="0"/>
        <v>不要</v>
      </c>
      <c r="G15" s="200">
        <f t="shared" si="1"/>
        <v>0</v>
      </c>
    </row>
    <row r="16" spans="1:11" ht="17.25" customHeight="1" x14ac:dyDescent="0.15">
      <c r="A16" s="81"/>
      <c r="B16" s="168"/>
      <c r="C16" s="168"/>
      <c r="D16" s="168"/>
      <c r="E16" s="176"/>
      <c r="F16" s="222" t="str">
        <f t="shared" si="0"/>
        <v>不要</v>
      </c>
      <c r="G16" s="200">
        <f t="shared" si="1"/>
        <v>0</v>
      </c>
    </row>
    <row r="17" spans="1:7" ht="17.25" customHeight="1" x14ac:dyDescent="0.15">
      <c r="A17" s="81"/>
      <c r="B17" s="168"/>
      <c r="C17" s="168"/>
      <c r="D17" s="168"/>
      <c r="E17" s="176"/>
      <c r="F17" s="222" t="str">
        <f t="shared" si="0"/>
        <v>不要</v>
      </c>
      <c r="G17" s="200">
        <f t="shared" si="1"/>
        <v>0</v>
      </c>
    </row>
    <row r="18" spans="1:7" ht="17.25" customHeight="1" x14ac:dyDescent="0.15">
      <c r="A18" s="81"/>
      <c r="B18" s="168"/>
      <c r="C18" s="168"/>
      <c r="D18" s="168"/>
      <c r="E18" s="176"/>
      <c r="F18" s="222" t="str">
        <f t="shared" si="0"/>
        <v>不要</v>
      </c>
      <c r="G18" s="200">
        <f t="shared" si="1"/>
        <v>0</v>
      </c>
    </row>
    <row r="19" spans="1:7" ht="17.25" customHeight="1" x14ac:dyDescent="0.15">
      <c r="A19" s="81"/>
      <c r="B19" s="168"/>
      <c r="C19" s="168"/>
      <c r="D19" s="168"/>
      <c r="E19" s="176"/>
      <c r="F19" s="222" t="str">
        <f t="shared" si="0"/>
        <v>不要</v>
      </c>
      <c r="G19" s="200">
        <f t="shared" si="1"/>
        <v>0</v>
      </c>
    </row>
    <row r="20" spans="1:7" ht="17.25" customHeight="1" x14ac:dyDescent="0.15">
      <c r="A20" s="81"/>
      <c r="B20" s="168"/>
      <c r="C20" s="168"/>
      <c r="D20" s="168"/>
      <c r="E20" s="176"/>
      <c r="F20" s="222" t="str">
        <f t="shared" si="0"/>
        <v>不要</v>
      </c>
      <c r="G20" s="200">
        <f t="shared" si="1"/>
        <v>0</v>
      </c>
    </row>
    <row r="21" spans="1:7" ht="17.25" customHeight="1" x14ac:dyDescent="0.15">
      <c r="A21" s="81"/>
      <c r="B21" s="168"/>
      <c r="C21" s="168"/>
      <c r="D21" s="168"/>
      <c r="E21" s="176"/>
      <c r="F21" s="222" t="str">
        <f t="shared" si="0"/>
        <v>不要</v>
      </c>
      <c r="G21" s="200">
        <f t="shared" si="1"/>
        <v>0</v>
      </c>
    </row>
    <row r="22" spans="1:7" ht="17.25" customHeight="1" x14ac:dyDescent="0.15">
      <c r="A22" s="81"/>
      <c r="B22" s="168"/>
      <c r="C22" s="168"/>
      <c r="D22" s="168"/>
      <c r="E22" s="176"/>
      <c r="F22" s="222" t="str">
        <f t="shared" si="0"/>
        <v>不要</v>
      </c>
      <c r="G22" s="200">
        <f t="shared" si="1"/>
        <v>0</v>
      </c>
    </row>
    <row r="23" spans="1:7" ht="17.25" customHeight="1" x14ac:dyDescent="0.15">
      <c r="A23" s="81"/>
      <c r="B23" s="168"/>
      <c r="C23" s="168"/>
      <c r="D23" s="168"/>
      <c r="E23" s="176"/>
      <c r="F23" s="222" t="str">
        <f t="shared" si="0"/>
        <v>不要</v>
      </c>
      <c r="G23" s="200">
        <f t="shared" si="1"/>
        <v>0</v>
      </c>
    </row>
    <row r="24" spans="1:7" ht="17.25" customHeight="1" x14ac:dyDescent="0.15">
      <c r="A24" s="81"/>
      <c r="B24" s="168"/>
      <c r="C24" s="168"/>
      <c r="D24" s="168"/>
      <c r="E24" s="176"/>
      <c r="F24" s="222" t="str">
        <f t="shared" si="0"/>
        <v>不要</v>
      </c>
      <c r="G24" s="200">
        <f t="shared" si="1"/>
        <v>0</v>
      </c>
    </row>
    <row r="25" spans="1:7" x14ac:dyDescent="0.15">
      <c r="A25" s="81"/>
      <c r="B25" s="168"/>
      <c r="C25" s="168"/>
      <c r="D25" s="168"/>
      <c r="E25" s="176"/>
      <c r="F25" s="222" t="str">
        <f t="shared" si="0"/>
        <v>不要</v>
      </c>
      <c r="G25" s="200">
        <f t="shared" si="1"/>
        <v>0</v>
      </c>
    </row>
    <row r="26" spans="1:7" x14ac:dyDescent="0.15">
      <c r="A26" s="81"/>
      <c r="B26" s="168"/>
      <c r="C26" s="168"/>
      <c r="D26" s="168"/>
      <c r="E26" s="176"/>
      <c r="F26" s="222" t="str">
        <f t="shared" si="0"/>
        <v>不要</v>
      </c>
      <c r="G26" s="200">
        <f t="shared" si="1"/>
        <v>0</v>
      </c>
    </row>
    <row r="27" spans="1:7" x14ac:dyDescent="0.15">
      <c r="A27" s="81"/>
      <c r="B27" s="168"/>
      <c r="C27" s="168"/>
      <c r="D27" s="168"/>
      <c r="E27" s="176"/>
      <c r="F27" s="222" t="str">
        <f t="shared" si="0"/>
        <v>不要</v>
      </c>
      <c r="G27" s="200">
        <f t="shared" si="1"/>
        <v>0</v>
      </c>
    </row>
    <row r="28" spans="1:7" ht="15" thickBot="1" x14ac:dyDescent="0.2">
      <c r="A28" s="143"/>
      <c r="B28" s="169"/>
      <c r="C28" s="169"/>
      <c r="D28" s="169"/>
      <c r="E28" s="238"/>
      <c r="F28" s="239" t="str">
        <f t="shared" si="0"/>
        <v>不要</v>
      </c>
      <c r="G28" s="200">
        <f t="shared" si="1"/>
        <v>0</v>
      </c>
    </row>
    <row r="29" spans="1:7" ht="15" thickBot="1" x14ac:dyDescent="0.2">
      <c r="A29" s="321" t="s">
        <v>1</v>
      </c>
      <c r="B29" s="322"/>
      <c r="C29" s="51"/>
      <c r="D29" s="51"/>
      <c r="E29" s="51"/>
      <c r="F29" s="51"/>
      <c r="G29" s="205">
        <f>SUM(G5:G28)</f>
        <v>17000</v>
      </c>
    </row>
    <row r="30" spans="1:7" x14ac:dyDescent="0.15">
      <c r="A30" s="85"/>
      <c r="B30" s="85"/>
      <c r="C30" s="85"/>
      <c r="D30" s="85"/>
      <c r="E30" s="85"/>
      <c r="F30" s="86" t="s">
        <v>89</v>
      </c>
      <c r="G30" s="87">
        <f>SUMIF(F5:F28,"要",G5:G28)</f>
        <v>0</v>
      </c>
    </row>
    <row r="31" spans="1:7" s="30" customFormat="1" x14ac:dyDescent="0.15">
      <c r="A31" s="31" t="s">
        <v>42</v>
      </c>
      <c r="G31" s="37"/>
    </row>
  </sheetData>
  <mergeCells count="7">
    <mergeCell ref="F3:F4"/>
    <mergeCell ref="G3:G4"/>
    <mergeCell ref="A29:B29"/>
    <mergeCell ref="A3:A4"/>
    <mergeCell ref="B3:B4"/>
    <mergeCell ref="C3:D3"/>
    <mergeCell ref="E3:E4"/>
  </mergeCells>
  <phoneticPr fontId="3"/>
  <dataValidations count="2">
    <dataValidation type="list" allowBlank="1" showInputMessage="1" showErrorMessage="1" sqref="F5:F28">
      <formula1>"要,不要"</formula1>
    </dataValidation>
    <dataValidation type="list" allowBlank="1" showInputMessage="1" showErrorMessage="1" sqref="E5:E28">
      <formula1>"税込（課税）,課税対象外"</formula1>
    </dataValidation>
  </dataValidations>
  <printOptions horizontalCentered="1"/>
  <pageMargins left="0.70866141732283472" right="0.70866141732283472" top="0.74803149606299213" bottom="0.74803149606299213" header="0.31496062992125984" footer="0.31496062992125984"/>
  <pageSetup paperSize="9" fitToHeight="0" orientation="landscape" r:id="rId1"/>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pageSetUpPr fitToPage="1"/>
  </sheetPr>
  <dimension ref="A1:H37"/>
  <sheetViews>
    <sheetView view="pageBreakPreview" zoomScaleNormal="100" workbookViewId="0">
      <selection activeCell="I23" sqref="I23"/>
    </sheetView>
  </sheetViews>
  <sheetFormatPr defaultRowHeight="14.25" x14ac:dyDescent="0.15"/>
  <cols>
    <col min="1" max="1" width="33" style="49" customWidth="1"/>
    <col min="2" max="2" width="43.375" style="49" customWidth="1"/>
    <col min="3" max="3" width="15.375" style="49" customWidth="1"/>
    <col min="4" max="4" width="6.875" style="49" customWidth="1"/>
    <col min="5" max="5" width="5.625" style="144" customWidth="1"/>
    <col min="6" max="6" width="13.875" style="49" bestFit="1" customWidth="1"/>
    <col min="7" max="7" width="17.625" style="21" customWidth="1"/>
    <col min="8" max="8" width="8.125" style="49" bestFit="1" customWidth="1"/>
    <col min="9" max="16384" width="9" style="49"/>
  </cols>
  <sheetData>
    <row r="1" spans="1:8" ht="17.25" customHeight="1" x14ac:dyDescent="0.15">
      <c r="A1" s="49" t="s">
        <v>130</v>
      </c>
    </row>
    <row r="2" spans="1:8" ht="15" thickBot="1" x14ac:dyDescent="0.2">
      <c r="A2" s="49" t="s">
        <v>18</v>
      </c>
      <c r="G2" s="5" t="s">
        <v>37</v>
      </c>
    </row>
    <row r="3" spans="1:8" ht="17.25" customHeight="1" x14ac:dyDescent="0.15">
      <c r="A3" s="353" t="s">
        <v>2</v>
      </c>
      <c r="B3" s="338" t="s">
        <v>20</v>
      </c>
      <c r="C3" s="317" t="s">
        <v>78</v>
      </c>
      <c r="D3" s="317"/>
      <c r="E3" s="317"/>
      <c r="F3" s="317" t="s">
        <v>79</v>
      </c>
      <c r="G3" s="351" t="s">
        <v>0</v>
      </c>
    </row>
    <row r="4" spans="1:8" s="30" customFormat="1" ht="17.25" customHeight="1" thickBot="1" x14ac:dyDescent="0.2">
      <c r="A4" s="350"/>
      <c r="B4" s="339"/>
      <c r="C4" s="89" t="s">
        <v>81</v>
      </c>
      <c r="D4" s="89" t="s">
        <v>82</v>
      </c>
      <c r="E4" s="90" t="s">
        <v>92</v>
      </c>
      <c r="F4" s="331"/>
      <c r="G4" s="352"/>
      <c r="H4" s="45"/>
    </row>
    <row r="5" spans="1:8" ht="17.25" customHeight="1" x14ac:dyDescent="0.15">
      <c r="A5" s="171" t="s">
        <v>131</v>
      </c>
      <c r="B5" s="246" t="s">
        <v>132</v>
      </c>
      <c r="C5" s="206">
        <v>1500000</v>
      </c>
      <c r="D5" s="240">
        <v>1</v>
      </c>
      <c r="E5" s="241" t="s">
        <v>133</v>
      </c>
      <c r="F5" s="93" t="s">
        <v>84</v>
      </c>
      <c r="G5" s="200">
        <f>ROUNDDOWN(C5*D5,0)</f>
        <v>1500000</v>
      </c>
    </row>
    <row r="6" spans="1:8" ht="17.25" customHeight="1" x14ac:dyDescent="0.15">
      <c r="A6" s="171" t="s">
        <v>160</v>
      </c>
      <c r="B6" s="244" t="s">
        <v>161</v>
      </c>
      <c r="C6" s="232">
        <v>500000</v>
      </c>
      <c r="D6" s="240">
        <v>2</v>
      </c>
      <c r="E6" s="241" t="s">
        <v>83</v>
      </c>
      <c r="F6" s="93" t="s">
        <v>88</v>
      </c>
      <c r="G6" s="200">
        <f t="shared" ref="G6:G24" si="0">ROUNDDOWN(C6*D6,0)</f>
        <v>1000000</v>
      </c>
    </row>
    <row r="7" spans="1:8" ht="17.25" customHeight="1" x14ac:dyDescent="0.15">
      <c r="A7" s="171"/>
      <c r="B7" s="244"/>
      <c r="C7" s="232"/>
      <c r="D7" s="240"/>
      <c r="E7" s="242"/>
      <c r="F7" s="221"/>
      <c r="G7" s="200">
        <f t="shared" si="0"/>
        <v>0</v>
      </c>
    </row>
    <row r="8" spans="1:8" ht="17.25" customHeight="1" x14ac:dyDescent="0.15">
      <c r="A8" s="171"/>
      <c r="B8" s="244"/>
      <c r="C8" s="232"/>
      <c r="D8" s="240"/>
      <c r="E8" s="242"/>
      <c r="F8" s="221"/>
      <c r="G8" s="200">
        <f t="shared" si="0"/>
        <v>0</v>
      </c>
    </row>
    <row r="9" spans="1:8" ht="17.25" customHeight="1" x14ac:dyDescent="0.15">
      <c r="A9" s="171"/>
      <c r="B9" s="244"/>
      <c r="C9" s="232"/>
      <c r="D9" s="240"/>
      <c r="E9" s="242"/>
      <c r="F9" s="221"/>
      <c r="G9" s="200">
        <f t="shared" si="0"/>
        <v>0</v>
      </c>
    </row>
    <row r="10" spans="1:8" ht="17.25" customHeight="1" x14ac:dyDescent="0.15">
      <c r="A10" s="171"/>
      <c r="B10" s="244"/>
      <c r="C10" s="232"/>
      <c r="D10" s="240"/>
      <c r="E10" s="242"/>
      <c r="F10" s="221"/>
      <c r="G10" s="200">
        <f t="shared" si="0"/>
        <v>0</v>
      </c>
    </row>
    <row r="11" spans="1:8" ht="17.25" customHeight="1" x14ac:dyDescent="0.15">
      <c r="A11" s="172"/>
      <c r="B11" s="247"/>
      <c r="C11" s="232"/>
      <c r="D11" s="240"/>
      <c r="E11" s="242"/>
      <c r="F11" s="221"/>
      <c r="G11" s="200">
        <f t="shared" si="0"/>
        <v>0</v>
      </c>
    </row>
    <row r="12" spans="1:8" ht="17.25" customHeight="1" x14ac:dyDescent="0.15">
      <c r="A12" s="172"/>
      <c r="B12" s="247"/>
      <c r="C12" s="232"/>
      <c r="D12" s="240"/>
      <c r="E12" s="242"/>
      <c r="F12" s="221"/>
      <c r="G12" s="200">
        <f t="shared" si="0"/>
        <v>0</v>
      </c>
    </row>
    <row r="13" spans="1:8" ht="17.25" customHeight="1" x14ac:dyDescent="0.15">
      <c r="A13" s="172"/>
      <c r="B13" s="247"/>
      <c r="C13" s="232"/>
      <c r="D13" s="240"/>
      <c r="E13" s="242"/>
      <c r="F13" s="221"/>
      <c r="G13" s="200">
        <f t="shared" si="0"/>
        <v>0</v>
      </c>
    </row>
    <row r="14" spans="1:8" ht="17.25" customHeight="1" x14ac:dyDescent="0.15">
      <c r="A14" s="172"/>
      <c r="B14" s="247"/>
      <c r="C14" s="232"/>
      <c r="D14" s="240"/>
      <c r="E14" s="242"/>
      <c r="F14" s="221"/>
      <c r="G14" s="200">
        <f t="shared" si="0"/>
        <v>0</v>
      </c>
    </row>
    <row r="15" spans="1:8" ht="17.25" customHeight="1" x14ac:dyDescent="0.15">
      <c r="A15" s="171"/>
      <c r="B15" s="244"/>
      <c r="C15" s="232"/>
      <c r="D15" s="240"/>
      <c r="E15" s="242"/>
      <c r="F15" s="221"/>
      <c r="G15" s="200">
        <f t="shared" si="0"/>
        <v>0</v>
      </c>
    </row>
    <row r="16" spans="1:8" ht="17.25" customHeight="1" x14ac:dyDescent="0.15">
      <c r="A16" s="171"/>
      <c r="B16" s="244"/>
      <c r="C16" s="232"/>
      <c r="D16" s="240"/>
      <c r="E16" s="242"/>
      <c r="F16" s="221"/>
      <c r="G16" s="200">
        <f t="shared" si="0"/>
        <v>0</v>
      </c>
    </row>
    <row r="17" spans="1:7" ht="17.25" customHeight="1" x14ac:dyDescent="0.15">
      <c r="A17" s="171"/>
      <c r="B17" s="244"/>
      <c r="C17" s="232"/>
      <c r="D17" s="240"/>
      <c r="E17" s="242"/>
      <c r="F17" s="221"/>
      <c r="G17" s="200">
        <f t="shared" si="0"/>
        <v>0</v>
      </c>
    </row>
    <row r="18" spans="1:7" ht="17.25" customHeight="1" x14ac:dyDescent="0.15">
      <c r="A18" s="171"/>
      <c r="B18" s="244"/>
      <c r="C18" s="232"/>
      <c r="D18" s="240"/>
      <c r="E18" s="242"/>
      <c r="F18" s="221"/>
      <c r="G18" s="200">
        <f t="shared" si="0"/>
        <v>0</v>
      </c>
    </row>
    <row r="19" spans="1:7" ht="17.25" customHeight="1" x14ac:dyDescent="0.15">
      <c r="A19" s="171"/>
      <c r="B19" s="244"/>
      <c r="C19" s="232"/>
      <c r="D19" s="240"/>
      <c r="E19" s="242"/>
      <c r="F19" s="221"/>
      <c r="G19" s="200">
        <f t="shared" si="0"/>
        <v>0</v>
      </c>
    </row>
    <row r="20" spans="1:7" ht="17.25" customHeight="1" x14ac:dyDescent="0.15">
      <c r="A20" s="172"/>
      <c r="B20" s="247"/>
      <c r="C20" s="232"/>
      <c r="D20" s="240"/>
      <c r="E20" s="242"/>
      <c r="F20" s="221"/>
      <c r="G20" s="200">
        <f t="shared" si="0"/>
        <v>0</v>
      </c>
    </row>
    <row r="21" spans="1:7" ht="17.25" customHeight="1" x14ac:dyDescent="0.15">
      <c r="A21" s="172"/>
      <c r="B21" s="247"/>
      <c r="C21" s="232"/>
      <c r="D21" s="240"/>
      <c r="E21" s="242"/>
      <c r="F21" s="221"/>
      <c r="G21" s="200">
        <f t="shared" si="0"/>
        <v>0</v>
      </c>
    </row>
    <row r="22" spans="1:7" ht="17.25" customHeight="1" x14ac:dyDescent="0.15">
      <c r="A22" s="172"/>
      <c r="B22" s="247"/>
      <c r="C22" s="232"/>
      <c r="D22" s="240"/>
      <c r="E22" s="242"/>
      <c r="F22" s="221"/>
      <c r="G22" s="200">
        <f t="shared" si="0"/>
        <v>0</v>
      </c>
    </row>
    <row r="23" spans="1:7" ht="17.25" customHeight="1" x14ac:dyDescent="0.15">
      <c r="A23" s="172"/>
      <c r="B23" s="247"/>
      <c r="C23" s="232"/>
      <c r="D23" s="240"/>
      <c r="E23" s="242"/>
      <c r="F23" s="221"/>
      <c r="G23" s="200">
        <f t="shared" si="0"/>
        <v>0</v>
      </c>
    </row>
    <row r="24" spans="1:7" ht="17.25" customHeight="1" thickBot="1" x14ac:dyDescent="0.2">
      <c r="A24" s="173"/>
      <c r="B24" s="249"/>
      <c r="C24" s="232"/>
      <c r="D24" s="240"/>
      <c r="E24" s="242"/>
      <c r="F24" s="221"/>
      <c r="G24" s="200">
        <f t="shared" si="0"/>
        <v>0</v>
      </c>
    </row>
    <row r="25" spans="1:7" ht="17.25" customHeight="1" thickBot="1" x14ac:dyDescent="0.2">
      <c r="A25" s="355" t="s">
        <v>1</v>
      </c>
      <c r="B25" s="356"/>
      <c r="C25" s="356"/>
      <c r="D25" s="356"/>
      <c r="E25" s="357"/>
      <c r="F25" s="167"/>
      <c r="G25" s="243">
        <f>SUM(G4:G24)</f>
        <v>2500000</v>
      </c>
    </row>
    <row r="26" spans="1:7" ht="17.25" customHeight="1" x14ac:dyDescent="0.15">
      <c r="A26" s="85"/>
      <c r="B26" s="85"/>
      <c r="C26" s="85"/>
      <c r="D26" s="85"/>
      <c r="E26" s="85"/>
      <c r="F26" s="85"/>
      <c r="G26" s="87" t="e">
        <f>SUMIF(#REF!,"要",G5:G24)</f>
        <v>#REF!</v>
      </c>
    </row>
    <row r="27" spans="1:7" ht="17.25" customHeight="1" x14ac:dyDescent="0.15">
      <c r="A27" s="31" t="s">
        <v>42</v>
      </c>
      <c r="C27" s="30"/>
      <c r="D27" s="30"/>
      <c r="E27" s="33"/>
      <c r="F27" s="34"/>
      <c r="G27" s="22"/>
    </row>
    <row r="28" spans="1:7" ht="17.25" customHeight="1" x14ac:dyDescent="0.15">
      <c r="F28" s="106"/>
    </row>
    <row r="29" spans="1:7" ht="17.25" customHeight="1" x14ac:dyDescent="0.15">
      <c r="F29" s="105"/>
    </row>
    <row r="33" spans="6:6" x14ac:dyDescent="0.15">
      <c r="F33" s="30"/>
    </row>
    <row r="34" spans="6:6" x14ac:dyDescent="0.15">
      <c r="F34" s="30"/>
    </row>
    <row r="35" spans="6:6" x14ac:dyDescent="0.15">
      <c r="F35" s="30"/>
    </row>
    <row r="36" spans="6:6" x14ac:dyDescent="0.15">
      <c r="F36" s="30"/>
    </row>
    <row r="37" spans="6:6" x14ac:dyDescent="0.15">
      <c r="F37" s="30"/>
    </row>
  </sheetData>
  <mergeCells count="6">
    <mergeCell ref="G3:G4"/>
    <mergeCell ref="A25:E25"/>
    <mergeCell ref="A3:A4"/>
    <mergeCell ref="B3:B4"/>
    <mergeCell ref="C3:E3"/>
    <mergeCell ref="F3:F4"/>
  </mergeCells>
  <phoneticPr fontId="3"/>
  <dataValidations count="3">
    <dataValidation type="list" allowBlank="1" showInputMessage="1" showErrorMessage="1" sqref="E5:E24">
      <formula1>"選択してください,個,点,式,件,回,ヶ月"</formula1>
    </dataValidation>
    <dataValidation type="list" allowBlank="1" showInputMessage="1" showErrorMessage="1" sqref="F5:F24">
      <formula1>"税込（課税）,課税対象外"</formula1>
    </dataValidation>
    <dataValidation type="list" allowBlank="1" showInputMessage="1" showErrorMessage="1" sqref="F28">
      <formula1>"課税,不課税"</formula1>
    </dataValidation>
  </dataValidations>
  <printOptions horizontalCentered="1"/>
  <pageMargins left="0.70866141732283472" right="0.70866141732283472" top="0.74803149606299213" bottom="0.74803149606299213" header="0.31496062992125984" footer="0.31496062992125984"/>
  <pageSetup paperSize="9" scale="98" fitToHeight="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pageSetUpPr fitToPage="1"/>
  </sheetPr>
  <dimension ref="A1:I31"/>
  <sheetViews>
    <sheetView view="pageBreakPreview" zoomScaleNormal="100" workbookViewId="0">
      <selection activeCell="B8" sqref="B8"/>
    </sheetView>
  </sheetViews>
  <sheetFormatPr defaultRowHeight="14.25" x14ac:dyDescent="0.15"/>
  <cols>
    <col min="1" max="1" width="35.125" style="49" customWidth="1"/>
    <col min="2" max="2" width="39.5" style="49" customWidth="1"/>
    <col min="3" max="3" width="12.75" style="49" customWidth="1"/>
    <col min="4" max="4" width="9.25" style="49" customWidth="1"/>
    <col min="5" max="5" width="6.375" style="4" customWidth="1"/>
    <col min="6" max="6" width="14.625" style="49" customWidth="1"/>
    <col min="7" max="7" width="6.25" style="49" hidden="1" customWidth="1"/>
    <col min="8" max="8" width="17.625" style="21" customWidth="1"/>
    <col min="9" max="9" width="8.125" style="49" bestFit="1" customWidth="1"/>
    <col min="10" max="16384" width="9" style="49"/>
  </cols>
  <sheetData>
    <row r="1" spans="1:9" ht="17.25" customHeight="1" x14ac:dyDescent="0.15">
      <c r="A1" s="49" t="s">
        <v>130</v>
      </c>
      <c r="E1" s="144"/>
    </row>
    <row r="2" spans="1:9" ht="15" thickBot="1" x14ac:dyDescent="0.2">
      <c r="A2" s="49" t="s">
        <v>19</v>
      </c>
      <c r="H2" s="5" t="s">
        <v>37</v>
      </c>
    </row>
    <row r="3" spans="1:9" ht="17.25" customHeight="1" x14ac:dyDescent="0.15">
      <c r="A3" s="311" t="s">
        <v>2</v>
      </c>
      <c r="B3" s="313" t="s">
        <v>20</v>
      </c>
      <c r="C3" s="327" t="s">
        <v>78</v>
      </c>
      <c r="D3" s="328"/>
      <c r="E3" s="329"/>
      <c r="F3" s="302" t="s">
        <v>126</v>
      </c>
      <c r="G3" s="304" t="s">
        <v>80</v>
      </c>
      <c r="H3" s="358" t="s">
        <v>0</v>
      </c>
    </row>
    <row r="4" spans="1:9" ht="17.25" customHeight="1" thickBot="1" x14ac:dyDescent="0.2">
      <c r="A4" s="361"/>
      <c r="B4" s="362"/>
      <c r="C4" s="89" t="s">
        <v>81</v>
      </c>
      <c r="D4" s="89" t="s">
        <v>82</v>
      </c>
      <c r="E4" s="90" t="s">
        <v>92</v>
      </c>
      <c r="F4" s="330"/>
      <c r="G4" s="318"/>
      <c r="H4" s="359"/>
    </row>
    <row r="5" spans="1:9" s="39" customFormat="1" ht="17.25" customHeight="1" x14ac:dyDescent="0.15">
      <c r="A5" s="170" t="s">
        <v>159</v>
      </c>
      <c r="B5" s="112" t="s">
        <v>47</v>
      </c>
      <c r="C5" s="179">
        <v>7000</v>
      </c>
      <c r="D5" s="244">
        <v>10</v>
      </c>
      <c r="E5" s="245" t="s">
        <v>134</v>
      </c>
      <c r="F5" s="92" t="s">
        <v>84</v>
      </c>
      <c r="G5" s="225" t="str">
        <f>IF(F5="課税対象外","要","不要")</f>
        <v>不要</v>
      </c>
      <c r="H5" s="200">
        <f>ROUNDDOWN(C5*D5,0)</f>
        <v>70000</v>
      </c>
      <c r="I5" s="45"/>
    </row>
    <row r="6" spans="1:9" s="38" customFormat="1" ht="17.25" customHeight="1" x14ac:dyDescent="0.15">
      <c r="A6" s="136" t="s">
        <v>135</v>
      </c>
      <c r="B6" s="176" t="s">
        <v>136</v>
      </c>
      <c r="C6" s="246">
        <v>50000</v>
      </c>
      <c r="D6" s="246">
        <v>1</v>
      </c>
      <c r="E6" s="241" t="s">
        <v>83</v>
      </c>
      <c r="F6" s="93" t="s">
        <v>88</v>
      </c>
      <c r="G6" s="225" t="s">
        <v>90</v>
      </c>
      <c r="H6" s="200">
        <f t="shared" ref="H6:H26" si="0">ROUNDDOWN(C6*D6,0)</f>
        <v>50000</v>
      </c>
    </row>
    <row r="7" spans="1:9" s="38" customFormat="1" ht="17.25" customHeight="1" x14ac:dyDescent="0.15">
      <c r="A7" s="136" t="s">
        <v>137</v>
      </c>
      <c r="B7" s="176" t="s">
        <v>138</v>
      </c>
      <c r="C7" s="246">
        <v>250000</v>
      </c>
      <c r="D7" s="246">
        <v>1</v>
      </c>
      <c r="E7" s="241" t="s">
        <v>83</v>
      </c>
      <c r="F7" s="93" t="s">
        <v>88</v>
      </c>
      <c r="G7" s="225" t="s">
        <v>90</v>
      </c>
      <c r="H7" s="200">
        <f t="shared" si="0"/>
        <v>250000</v>
      </c>
    </row>
    <row r="8" spans="1:9" s="38" customFormat="1" ht="17.25" customHeight="1" x14ac:dyDescent="0.15">
      <c r="A8" s="136" t="s">
        <v>139</v>
      </c>
      <c r="B8" s="176" t="s">
        <v>136</v>
      </c>
      <c r="C8" s="246">
        <v>10000</v>
      </c>
      <c r="D8" s="246">
        <v>1</v>
      </c>
      <c r="E8" s="241" t="s">
        <v>83</v>
      </c>
      <c r="F8" s="93" t="s">
        <v>88</v>
      </c>
      <c r="G8" s="225" t="s">
        <v>90</v>
      </c>
      <c r="H8" s="200">
        <f t="shared" si="0"/>
        <v>10000</v>
      </c>
    </row>
    <row r="9" spans="1:9" s="38" customFormat="1" ht="17.25" customHeight="1" x14ac:dyDescent="0.15">
      <c r="A9" s="136" t="s">
        <v>140</v>
      </c>
      <c r="B9" s="176" t="s">
        <v>136</v>
      </c>
      <c r="C9" s="246">
        <v>10800</v>
      </c>
      <c r="D9" s="246">
        <v>2</v>
      </c>
      <c r="E9" s="241" t="s">
        <v>83</v>
      </c>
      <c r="F9" s="93" t="s">
        <v>84</v>
      </c>
      <c r="G9" s="225" t="str">
        <f t="shared" ref="G9:G26" si="1">IF(F9="課税対象外","要","不要")</f>
        <v>不要</v>
      </c>
      <c r="H9" s="200">
        <f t="shared" si="0"/>
        <v>21600</v>
      </c>
    </row>
    <row r="10" spans="1:9" s="38" customFormat="1" ht="17.25" customHeight="1" x14ac:dyDescent="0.15">
      <c r="A10" s="136"/>
      <c r="B10" s="176"/>
      <c r="C10" s="246"/>
      <c r="D10" s="246"/>
      <c r="E10" s="241"/>
      <c r="F10" s="93"/>
      <c r="G10" s="229" t="str">
        <f t="shared" si="1"/>
        <v>不要</v>
      </c>
      <c r="H10" s="200">
        <f t="shared" si="0"/>
        <v>0</v>
      </c>
    </row>
    <row r="11" spans="1:9" s="38" customFormat="1" ht="17.25" customHeight="1" x14ac:dyDescent="0.15">
      <c r="A11" s="174"/>
      <c r="B11" s="177"/>
      <c r="C11" s="247"/>
      <c r="D11" s="247"/>
      <c r="E11" s="248"/>
      <c r="F11" s="221"/>
      <c r="G11" s="229" t="str">
        <f t="shared" si="1"/>
        <v>不要</v>
      </c>
      <c r="H11" s="200">
        <f t="shared" si="0"/>
        <v>0</v>
      </c>
    </row>
    <row r="12" spans="1:9" s="38" customFormat="1" ht="17.25" customHeight="1" x14ac:dyDescent="0.15">
      <c r="A12" s="174"/>
      <c r="B12" s="177"/>
      <c r="C12" s="247"/>
      <c r="D12" s="247"/>
      <c r="E12" s="248"/>
      <c r="F12" s="221"/>
      <c r="G12" s="229" t="str">
        <f t="shared" si="1"/>
        <v>不要</v>
      </c>
      <c r="H12" s="200">
        <f t="shared" si="0"/>
        <v>0</v>
      </c>
    </row>
    <row r="13" spans="1:9" s="38" customFormat="1" ht="17.25" customHeight="1" x14ac:dyDescent="0.15">
      <c r="A13" s="174"/>
      <c r="B13" s="177"/>
      <c r="C13" s="247"/>
      <c r="D13" s="247"/>
      <c r="E13" s="248"/>
      <c r="F13" s="221"/>
      <c r="G13" s="229" t="str">
        <f t="shared" si="1"/>
        <v>不要</v>
      </c>
      <c r="H13" s="200">
        <f t="shared" si="0"/>
        <v>0</v>
      </c>
    </row>
    <row r="14" spans="1:9" s="38" customFormat="1" ht="17.25" customHeight="1" x14ac:dyDescent="0.15">
      <c r="A14" s="174"/>
      <c r="B14" s="177"/>
      <c r="C14" s="247"/>
      <c r="D14" s="247"/>
      <c r="E14" s="248"/>
      <c r="F14" s="221"/>
      <c r="G14" s="229" t="str">
        <f t="shared" si="1"/>
        <v>不要</v>
      </c>
      <c r="H14" s="200">
        <f t="shared" si="0"/>
        <v>0</v>
      </c>
    </row>
    <row r="15" spans="1:9" s="38" customFormat="1" ht="17.25" customHeight="1" x14ac:dyDescent="0.15">
      <c r="A15" s="174"/>
      <c r="B15" s="177"/>
      <c r="C15" s="247"/>
      <c r="D15" s="247"/>
      <c r="E15" s="248"/>
      <c r="F15" s="221"/>
      <c r="G15" s="229" t="str">
        <f t="shared" si="1"/>
        <v>不要</v>
      </c>
      <c r="H15" s="200">
        <f t="shared" si="0"/>
        <v>0</v>
      </c>
    </row>
    <row r="16" spans="1:9" s="38" customFormat="1" ht="17.25" customHeight="1" x14ac:dyDescent="0.15">
      <c r="A16" s="174"/>
      <c r="B16" s="177"/>
      <c r="C16" s="247"/>
      <c r="D16" s="247"/>
      <c r="E16" s="248"/>
      <c r="F16" s="221"/>
      <c r="G16" s="229" t="str">
        <f t="shared" si="1"/>
        <v>不要</v>
      </c>
      <c r="H16" s="200">
        <f t="shared" si="0"/>
        <v>0</v>
      </c>
    </row>
    <row r="17" spans="1:8" s="38" customFormat="1" ht="17.25" customHeight="1" x14ac:dyDescent="0.15">
      <c r="A17" s="174"/>
      <c r="B17" s="177"/>
      <c r="C17" s="247"/>
      <c r="D17" s="247"/>
      <c r="E17" s="248"/>
      <c r="F17" s="221"/>
      <c r="G17" s="229" t="str">
        <f t="shared" si="1"/>
        <v>不要</v>
      </c>
      <c r="H17" s="200">
        <f t="shared" si="0"/>
        <v>0</v>
      </c>
    </row>
    <row r="18" spans="1:8" s="38" customFormat="1" ht="17.25" customHeight="1" x14ac:dyDescent="0.15">
      <c r="A18" s="174"/>
      <c r="B18" s="177"/>
      <c r="C18" s="247"/>
      <c r="D18" s="247"/>
      <c r="E18" s="248"/>
      <c r="F18" s="221"/>
      <c r="G18" s="229" t="str">
        <f t="shared" si="1"/>
        <v>不要</v>
      </c>
      <c r="H18" s="200">
        <f t="shared" si="0"/>
        <v>0</v>
      </c>
    </row>
    <row r="19" spans="1:8" s="38" customFormat="1" ht="17.25" customHeight="1" x14ac:dyDescent="0.15">
      <c r="A19" s="174"/>
      <c r="B19" s="177"/>
      <c r="C19" s="247"/>
      <c r="D19" s="247"/>
      <c r="E19" s="248"/>
      <c r="F19" s="221"/>
      <c r="G19" s="229" t="str">
        <f t="shared" si="1"/>
        <v>不要</v>
      </c>
      <c r="H19" s="200">
        <f t="shared" si="0"/>
        <v>0</v>
      </c>
    </row>
    <row r="20" spans="1:8" s="38" customFormat="1" ht="17.25" customHeight="1" x14ac:dyDescent="0.15">
      <c r="A20" s="174"/>
      <c r="B20" s="177"/>
      <c r="C20" s="247"/>
      <c r="D20" s="247"/>
      <c r="E20" s="248"/>
      <c r="F20" s="221"/>
      <c r="G20" s="229" t="str">
        <f t="shared" si="1"/>
        <v>不要</v>
      </c>
      <c r="H20" s="200">
        <f t="shared" si="0"/>
        <v>0</v>
      </c>
    </row>
    <row r="21" spans="1:8" s="38" customFormat="1" ht="17.25" customHeight="1" x14ac:dyDescent="0.15">
      <c r="A21" s="174"/>
      <c r="B21" s="177"/>
      <c r="C21" s="247"/>
      <c r="D21" s="247"/>
      <c r="E21" s="248"/>
      <c r="F21" s="221"/>
      <c r="G21" s="229" t="str">
        <f t="shared" si="1"/>
        <v>不要</v>
      </c>
      <c r="H21" s="200">
        <f t="shared" si="0"/>
        <v>0</v>
      </c>
    </row>
    <row r="22" spans="1:8" s="38" customFormat="1" ht="17.25" customHeight="1" x14ac:dyDescent="0.15">
      <c r="A22" s="174"/>
      <c r="B22" s="177"/>
      <c r="C22" s="247"/>
      <c r="D22" s="247"/>
      <c r="E22" s="248"/>
      <c r="F22" s="221"/>
      <c r="G22" s="229" t="str">
        <f t="shared" si="1"/>
        <v>不要</v>
      </c>
      <c r="H22" s="200">
        <f t="shared" si="0"/>
        <v>0</v>
      </c>
    </row>
    <row r="23" spans="1:8" s="38" customFormat="1" ht="17.25" customHeight="1" x14ac:dyDescent="0.15">
      <c r="A23" s="174"/>
      <c r="B23" s="177"/>
      <c r="C23" s="247"/>
      <c r="D23" s="247"/>
      <c r="E23" s="248"/>
      <c r="F23" s="221"/>
      <c r="G23" s="229" t="str">
        <f t="shared" si="1"/>
        <v>不要</v>
      </c>
      <c r="H23" s="200">
        <f t="shared" si="0"/>
        <v>0</v>
      </c>
    </row>
    <row r="24" spans="1:8" s="38" customFormat="1" ht="17.25" customHeight="1" x14ac:dyDescent="0.15">
      <c r="A24" s="174"/>
      <c r="B24" s="177"/>
      <c r="C24" s="247"/>
      <c r="D24" s="247"/>
      <c r="E24" s="248"/>
      <c r="F24" s="221"/>
      <c r="G24" s="229" t="str">
        <f t="shared" si="1"/>
        <v>不要</v>
      </c>
      <c r="H24" s="200">
        <f t="shared" si="0"/>
        <v>0</v>
      </c>
    </row>
    <row r="25" spans="1:8" s="38" customFormat="1" ht="17.25" customHeight="1" x14ac:dyDescent="0.15">
      <c r="A25" s="174"/>
      <c r="B25" s="177"/>
      <c r="C25" s="247"/>
      <c r="D25" s="247"/>
      <c r="E25" s="248"/>
      <c r="F25" s="221"/>
      <c r="G25" s="229" t="str">
        <f t="shared" si="1"/>
        <v>不要</v>
      </c>
      <c r="H25" s="200">
        <f t="shared" si="0"/>
        <v>0</v>
      </c>
    </row>
    <row r="26" spans="1:8" s="38" customFormat="1" ht="17.25" customHeight="1" thickBot="1" x14ac:dyDescent="0.2">
      <c r="A26" s="175"/>
      <c r="B26" s="178"/>
      <c r="C26" s="249"/>
      <c r="D26" s="249"/>
      <c r="E26" s="250"/>
      <c r="F26" s="251"/>
      <c r="G26" s="229" t="str">
        <f t="shared" si="1"/>
        <v>不要</v>
      </c>
      <c r="H26" s="200">
        <f t="shared" si="0"/>
        <v>0</v>
      </c>
    </row>
    <row r="27" spans="1:8" ht="17.25" customHeight="1" thickBot="1" x14ac:dyDescent="0.2">
      <c r="A27" s="321" t="s">
        <v>1</v>
      </c>
      <c r="B27" s="322"/>
      <c r="C27" s="322"/>
      <c r="D27" s="322"/>
      <c r="E27" s="322"/>
      <c r="F27" s="322"/>
      <c r="G27" s="360"/>
      <c r="H27" s="243">
        <f>SUM(H5:H26)</f>
        <v>401600</v>
      </c>
    </row>
    <row r="28" spans="1:8" ht="17.25" customHeight="1" x14ac:dyDescent="0.15">
      <c r="A28" s="85"/>
      <c r="B28" s="85"/>
      <c r="C28" s="84"/>
      <c r="D28" s="85"/>
      <c r="E28" s="85"/>
      <c r="F28" s="85"/>
      <c r="G28" s="86" t="s">
        <v>89</v>
      </c>
      <c r="H28" s="87">
        <f>SUMIF(G5:G26,"要",H5:H26)</f>
        <v>0</v>
      </c>
    </row>
    <row r="29" spans="1:8" ht="17.25" customHeight="1" x14ac:dyDescent="0.15">
      <c r="A29" s="31" t="s">
        <v>42</v>
      </c>
      <c r="F29" s="30"/>
      <c r="G29" s="30"/>
    </row>
    <row r="30" spans="1:8" x14ac:dyDescent="0.15">
      <c r="F30" s="30"/>
      <c r="G30" s="30"/>
    </row>
    <row r="31" spans="1:8" x14ac:dyDescent="0.15">
      <c r="F31" s="30"/>
      <c r="G31" s="30"/>
    </row>
  </sheetData>
  <mergeCells count="7">
    <mergeCell ref="G3:G4"/>
    <mergeCell ref="H3:H4"/>
    <mergeCell ref="A27:G27"/>
    <mergeCell ref="A3:A4"/>
    <mergeCell ref="B3:B4"/>
    <mergeCell ref="C3:E3"/>
    <mergeCell ref="F3:F4"/>
  </mergeCells>
  <phoneticPr fontId="3"/>
  <dataValidations count="3">
    <dataValidation type="list" allowBlank="1" showInputMessage="1" showErrorMessage="1" sqref="E5:E26">
      <formula1>"選択してください,個,点,式,件,ヶ月"</formula1>
    </dataValidation>
    <dataValidation type="list" allowBlank="1" showInputMessage="1" showErrorMessage="1" sqref="F5:F26">
      <formula1>"税込（課税）,課税対象外"</formula1>
    </dataValidation>
    <dataValidation type="list" allowBlank="1" showInputMessage="1" showErrorMessage="1" sqref="G5:G26">
      <formula1>"要,不要"</formula1>
    </dataValidation>
  </dataValidations>
  <printOptions horizontalCentered="1"/>
  <pageMargins left="0.70866141732283472" right="0.70866141732283472" top="0.74803149606299213" bottom="0.74803149606299213" header="0.31496062992125984" footer="0.31496062992125984"/>
  <pageSetup paperSize="9" scale="98" fitToHeight="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pageSetUpPr fitToPage="1"/>
  </sheetPr>
  <dimension ref="A1:H14"/>
  <sheetViews>
    <sheetView view="pageBreakPreview" zoomScaleNormal="100" zoomScaleSheetLayoutView="100" workbookViewId="0">
      <selection activeCell="F26" sqref="F26"/>
    </sheetView>
  </sheetViews>
  <sheetFormatPr defaultColWidth="9.375" defaultRowHeight="18" customHeight="1" x14ac:dyDescent="0.15"/>
  <cols>
    <col min="1" max="1" width="12.75" style="1" customWidth="1"/>
    <col min="2" max="2" width="17.625" style="1" customWidth="1"/>
    <col min="3" max="6" width="18.25" style="1" bestFit="1" customWidth="1"/>
    <col min="7" max="8" width="19.5" style="1" bestFit="1" customWidth="1"/>
    <col min="9" max="16384" width="9.375" style="1"/>
  </cols>
  <sheetData>
    <row r="1" spans="1:8" ht="18" customHeight="1" thickBot="1" x14ac:dyDescent="0.2">
      <c r="A1" s="1" t="s">
        <v>147</v>
      </c>
      <c r="C1" s="8"/>
      <c r="D1" s="8"/>
      <c r="E1" s="8"/>
      <c r="F1" s="8"/>
      <c r="G1" s="8"/>
      <c r="H1" s="8"/>
    </row>
    <row r="2" spans="1:8" s="11" customFormat="1" ht="23.25" customHeight="1" thickBot="1" x14ac:dyDescent="0.2">
      <c r="A2" s="9" t="s">
        <v>30</v>
      </c>
      <c r="B2" s="162" t="s">
        <v>31</v>
      </c>
      <c r="C2" s="164" t="s">
        <v>155</v>
      </c>
      <c r="D2" s="165" t="s">
        <v>169</v>
      </c>
      <c r="E2" s="165" t="s">
        <v>170</v>
      </c>
      <c r="F2" s="164" t="s">
        <v>155</v>
      </c>
      <c r="G2" s="166" t="s">
        <v>168</v>
      </c>
      <c r="H2" s="163" t="s">
        <v>146</v>
      </c>
    </row>
    <row r="3" spans="1:8" ht="23.25" customHeight="1" x14ac:dyDescent="0.15">
      <c r="A3" s="147" t="s">
        <v>27</v>
      </c>
      <c r="B3" s="145" t="s">
        <v>154</v>
      </c>
      <c r="C3" s="190"/>
      <c r="D3" s="190"/>
      <c r="E3" s="190"/>
      <c r="F3" s="190"/>
      <c r="G3" s="191"/>
      <c r="H3" s="191">
        <f t="shared" ref="H3:H13" si="0">SUM(C3:G3)</f>
        <v>0</v>
      </c>
    </row>
    <row r="4" spans="1:8" ht="23.25" customHeight="1" x14ac:dyDescent="0.15">
      <c r="A4" s="148"/>
      <c r="B4" s="146" t="s">
        <v>8</v>
      </c>
      <c r="C4" s="192"/>
      <c r="D4" s="192"/>
      <c r="E4" s="192"/>
      <c r="F4" s="192"/>
      <c r="G4" s="193"/>
      <c r="H4" s="193">
        <f t="shared" si="0"/>
        <v>0</v>
      </c>
    </row>
    <row r="5" spans="1:8" ht="23.25" customHeight="1" x14ac:dyDescent="0.15">
      <c r="A5" s="149" t="s">
        <v>29</v>
      </c>
      <c r="B5" s="146" t="s">
        <v>62</v>
      </c>
      <c r="C5" s="192"/>
      <c r="D5" s="192"/>
      <c r="E5" s="192"/>
      <c r="F5" s="192"/>
      <c r="G5" s="193"/>
      <c r="H5" s="193">
        <f t="shared" si="0"/>
        <v>0</v>
      </c>
    </row>
    <row r="6" spans="1:8" ht="23.25" customHeight="1" x14ac:dyDescent="0.15">
      <c r="A6" s="150" t="s">
        <v>28</v>
      </c>
      <c r="B6" s="146" t="s">
        <v>9</v>
      </c>
      <c r="C6" s="192"/>
      <c r="D6" s="192"/>
      <c r="E6" s="192"/>
      <c r="F6" s="192"/>
      <c r="G6" s="193"/>
      <c r="H6" s="193">
        <f t="shared" si="0"/>
        <v>0</v>
      </c>
    </row>
    <row r="7" spans="1:8" ht="23.25" customHeight="1" x14ac:dyDescent="0.15">
      <c r="A7" s="148"/>
      <c r="B7" s="146" t="s">
        <v>63</v>
      </c>
      <c r="C7" s="192"/>
      <c r="D7" s="192"/>
      <c r="E7" s="192"/>
      <c r="F7" s="192"/>
      <c r="G7" s="193"/>
      <c r="H7" s="193">
        <f t="shared" si="0"/>
        <v>0</v>
      </c>
    </row>
    <row r="8" spans="1:8" ht="23.25" customHeight="1" x14ac:dyDescent="0.15">
      <c r="A8" s="150" t="s">
        <v>11</v>
      </c>
      <c r="B8" s="146" t="s">
        <v>21</v>
      </c>
      <c r="C8" s="192"/>
      <c r="D8" s="192"/>
      <c r="E8" s="192"/>
      <c r="F8" s="192"/>
      <c r="G8" s="193"/>
      <c r="H8" s="193">
        <f t="shared" si="0"/>
        <v>0</v>
      </c>
    </row>
    <row r="9" spans="1:8" ht="23.25" customHeight="1" x14ac:dyDescent="0.15">
      <c r="A9" s="151"/>
      <c r="B9" s="146" t="s">
        <v>11</v>
      </c>
      <c r="C9" s="192"/>
      <c r="D9" s="192"/>
      <c r="E9" s="192"/>
      <c r="F9" s="192"/>
      <c r="G9" s="193"/>
      <c r="H9" s="193">
        <f t="shared" si="0"/>
        <v>0</v>
      </c>
    </row>
    <row r="10" spans="1:8" ht="23.25" customHeight="1" x14ac:dyDescent="0.15">
      <c r="A10" s="152"/>
      <c r="B10" s="189" t="s">
        <v>148</v>
      </c>
      <c r="C10" s="192"/>
      <c r="D10" s="192"/>
      <c r="E10" s="192"/>
      <c r="F10" s="192"/>
      <c r="G10" s="193"/>
      <c r="H10" s="193">
        <f t="shared" si="0"/>
        <v>0</v>
      </c>
    </row>
    <row r="11" spans="1:8" ht="23.25" customHeight="1" x14ac:dyDescent="0.15">
      <c r="A11" s="365" t="s">
        <v>35</v>
      </c>
      <c r="B11" s="366"/>
      <c r="C11" s="194">
        <f t="shared" ref="C11:G11" si="1">SUM(C3:C10)</f>
        <v>0</v>
      </c>
      <c r="D11" s="194">
        <f t="shared" ref="D11:F11" si="2">SUM(D3:D10)</f>
        <v>0</v>
      </c>
      <c r="E11" s="194">
        <f t="shared" si="1"/>
        <v>0</v>
      </c>
      <c r="F11" s="194">
        <f t="shared" si="2"/>
        <v>0</v>
      </c>
      <c r="G11" s="195">
        <f t="shared" si="1"/>
        <v>0</v>
      </c>
      <c r="H11" s="195">
        <f t="shared" si="0"/>
        <v>0</v>
      </c>
    </row>
    <row r="12" spans="1:8" ht="23.25" customHeight="1" thickBot="1" x14ac:dyDescent="0.2">
      <c r="A12" s="363" t="s">
        <v>141</v>
      </c>
      <c r="B12" s="364"/>
      <c r="C12" s="196">
        <f>ROUNDDOWN(C11*【鑑】経費等内訳書!$C$31/100,0)</f>
        <v>0</v>
      </c>
      <c r="D12" s="196">
        <f>ROUNDDOWN(D11*【鑑】経費等内訳書!$C$31/100,0)</f>
        <v>0</v>
      </c>
      <c r="E12" s="196">
        <f>ROUNDDOWN(E11*【鑑】経費等内訳書!$C$31/100,0)</f>
        <v>0</v>
      </c>
      <c r="F12" s="196">
        <f>ROUNDDOWN(F11*【鑑】経費等内訳書!$C$31/100,0)</f>
        <v>0</v>
      </c>
      <c r="G12" s="197">
        <f>ROUNDDOWN(G11*【鑑】経費等内訳書!$C$31/100,0)</f>
        <v>0</v>
      </c>
      <c r="H12" s="197">
        <f>SUM(C12:G12)</f>
        <v>0</v>
      </c>
    </row>
    <row r="13" spans="1:8" ht="23.25" customHeight="1" thickTop="1" thickBot="1" x14ac:dyDescent="0.2">
      <c r="A13" s="284" t="s">
        <v>5</v>
      </c>
      <c r="B13" s="285"/>
      <c r="C13" s="198">
        <f t="shared" ref="C13:G13" si="3">SUM(C11:C12)</f>
        <v>0</v>
      </c>
      <c r="D13" s="198">
        <f t="shared" ref="D13:F13" si="4">SUM(D11:D12)</f>
        <v>0</v>
      </c>
      <c r="E13" s="198">
        <f t="shared" si="3"/>
        <v>0</v>
      </c>
      <c r="F13" s="198">
        <f t="shared" si="4"/>
        <v>0</v>
      </c>
      <c r="G13" s="199">
        <f t="shared" si="3"/>
        <v>0</v>
      </c>
      <c r="H13" s="199">
        <f t="shared" si="0"/>
        <v>0</v>
      </c>
    </row>
    <row r="14" spans="1:8" ht="18" customHeight="1" x14ac:dyDescent="0.15">
      <c r="A14" s="17"/>
      <c r="B14" s="17"/>
      <c r="C14" s="66"/>
      <c r="D14" s="66"/>
      <c r="E14" s="66"/>
      <c r="F14" s="66"/>
      <c r="G14" s="66"/>
      <c r="H14" s="66"/>
    </row>
  </sheetData>
  <mergeCells count="3">
    <mergeCell ref="A12:B12"/>
    <mergeCell ref="A11:B11"/>
    <mergeCell ref="A13:B13"/>
  </mergeCells>
  <phoneticPr fontId="3"/>
  <printOptions horizontalCentered="1"/>
  <pageMargins left="0.70866141732283472" right="0.70866141732283472" top="0.74803149606299213" bottom="0.74803149606299213" header="0.31496062992125984" footer="0.31496062992125984"/>
  <pageSetup paperSize="9" scale="94"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16</vt:i4>
      </vt:variant>
    </vt:vector>
  </HeadingPairs>
  <TitlesOfParts>
    <vt:vector size="25" baseType="lpstr">
      <vt:lpstr>【鑑】経費等内訳書</vt:lpstr>
      <vt:lpstr>設備・備品費</vt:lpstr>
      <vt:lpstr>消耗品費</vt:lpstr>
      <vt:lpstr>旅費</vt:lpstr>
      <vt:lpstr>人件費</vt:lpstr>
      <vt:lpstr>謝金</vt:lpstr>
      <vt:lpstr>外注費</vt:lpstr>
      <vt:lpstr>その他</vt:lpstr>
      <vt:lpstr>年度別経費等内訳書</vt:lpstr>
      <vt:lpstr>【鑑】経費等内訳書!Print_Area</vt:lpstr>
      <vt:lpstr>その他!Print_Area</vt:lpstr>
      <vt:lpstr>外注費!Print_Area</vt:lpstr>
      <vt:lpstr>謝金!Print_Area</vt:lpstr>
      <vt:lpstr>消耗品費!Print_Area</vt:lpstr>
      <vt:lpstr>人件費!Print_Area</vt:lpstr>
      <vt:lpstr>設備・備品費!Print_Area</vt:lpstr>
      <vt:lpstr>年度別経費等内訳書!Print_Area</vt:lpstr>
      <vt:lpstr>旅費!Print_Area</vt:lpstr>
      <vt:lpstr>その他!Print_Titles</vt:lpstr>
      <vt:lpstr>外注費!Print_Titles</vt:lpstr>
      <vt:lpstr>謝金!Print_Titles</vt:lpstr>
      <vt:lpstr>消耗品費!Print_Titles</vt:lpstr>
      <vt:lpstr>人件費!Print_Titles</vt:lpstr>
      <vt:lpstr>設備・備品費!Print_Titles</vt:lpstr>
      <vt:lpstr>旅費!Print_Titles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百武　壮</dc:creator>
  <cp:lastModifiedBy>大町　弘</cp:lastModifiedBy>
  <cp:lastPrinted>2018-10-11T08:39:34Z</cp:lastPrinted>
  <dcterms:created xsi:type="dcterms:W3CDTF">2013-08-30T06:39:00Z</dcterms:created>
  <dcterms:modified xsi:type="dcterms:W3CDTF">2022-08-05T04:09:37Z</dcterms:modified>
</cp:coreProperties>
</file>