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 defaultThemeVersion="124226"/>
  <xr:revisionPtr revIDLastSave="0" documentId="13_ncr:1_{2CFA0908-ECC7-433C-9CC7-2923F1118395}" xr6:coauthVersionLast="47" xr6:coauthVersionMax="47" xr10:uidLastSave="{00000000-0000-0000-0000-000000000000}"/>
  <bookViews>
    <workbookView xWindow="-120" yWindow="-120" windowWidth="29040" windowHeight="15840" tabRatio="925" xr2:uid="{00000000-000D-0000-FFFF-FFFF00000000}"/>
  </bookViews>
  <sheets>
    <sheet name="再委託1" sheetId="4" r:id="rId1"/>
    <sheet name="再委託2" sheetId="5" r:id="rId2"/>
    <sheet name="再委託3" sheetId="6" r:id="rId3"/>
    <sheet name="再委託4" sheetId="7" r:id="rId4"/>
    <sheet name="再委託5" sheetId="10" r:id="rId5"/>
    <sheet name="再委託7" sheetId="12" r:id="rId6"/>
    <sheet name="再委託6" sheetId="11" r:id="rId7"/>
    <sheet name="再委託8" sheetId="13" r:id="rId8"/>
    <sheet name="再委託9" sheetId="14" r:id="rId9"/>
    <sheet name="再委託10" sheetId="15" r:id="rId10"/>
    <sheet name="再委託11" sheetId="16" r:id="rId11"/>
    <sheet name="再委託12" sheetId="17" r:id="rId12"/>
    <sheet name="再委託13" sheetId="19" r:id="rId13"/>
    <sheet name="再委託14" sheetId="20" r:id="rId14"/>
    <sheet name="再委託15" sheetId="21" r:id="rId15"/>
    <sheet name="（参考）代表" sheetId="1" r:id="rId16"/>
    <sheet name="（参考）契約項目シート（自動集計）" sheetId="8" r:id="rId17"/>
    <sheet name="（参考）計画書経費欄（自動集計）" sheetId="9" r:id="rId18"/>
  </sheets>
  <definedNames>
    <definedName name="_xlnm.Print_Area" localSheetId="16">'（参考）契約項目シート（自動集計）'!$A$1:$S$22</definedName>
    <definedName name="_xlnm.Print_Area" localSheetId="17">'（参考）計画書経費欄（自動集計）'!$A$1:$F$15</definedName>
    <definedName name="_xlnm.Print_Area" localSheetId="15">'（参考）代表'!$A$1:$G$70</definedName>
    <definedName name="_xlnm.Print_Area" localSheetId="0">再委託1!$A$1:$G$42</definedName>
    <definedName name="_xlnm.Print_Area" localSheetId="9">再委託10!$A$1:$G$42</definedName>
    <definedName name="_xlnm.Print_Area" localSheetId="10">再委託11!$A$1:$G$42</definedName>
    <definedName name="_xlnm.Print_Area" localSheetId="11">再委託12!$A$1:$G$42</definedName>
    <definedName name="_xlnm.Print_Area" localSheetId="12">再委託13!$A$1:$G$42</definedName>
    <definedName name="_xlnm.Print_Area" localSheetId="13">再委託14!$A$1:$G$42</definedName>
    <definedName name="_xlnm.Print_Area" localSheetId="14">再委託15!$A$1:$G$42</definedName>
    <definedName name="_xlnm.Print_Area" localSheetId="1">再委託2!$A$1:$G$42</definedName>
    <definedName name="_xlnm.Print_Area" localSheetId="2">再委託3!$A$1:$G$42</definedName>
    <definedName name="_xlnm.Print_Area" localSheetId="3">再委託4!$A$1:$G$42</definedName>
    <definedName name="_xlnm.Print_Area" localSheetId="4">再委託5!$A$1:$G$42</definedName>
    <definedName name="_xlnm.Print_Area" localSheetId="6">再委託6!$A$1:$G$42</definedName>
    <definedName name="_xlnm.Print_Area" localSheetId="5">再委託7!$A$1:$G$42</definedName>
    <definedName name="_xlnm.Print_Area" localSheetId="7">再委託8!$A$1:$G$42</definedName>
    <definedName name="_xlnm.Print_Area" localSheetId="8">再委託9!$A$1:$G$42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8" l="1"/>
  <c r="E8" i="8"/>
  <c r="D8" i="8"/>
  <c r="C8" i="8"/>
  <c r="B8" i="8"/>
  <c r="G22" i="8"/>
  <c r="F22" i="8"/>
  <c r="E22" i="8"/>
  <c r="D22" i="8"/>
  <c r="C22" i="8"/>
  <c r="B22" i="8"/>
  <c r="G21" i="8"/>
  <c r="F21" i="8"/>
  <c r="E21" i="8"/>
  <c r="D21" i="8"/>
  <c r="C21" i="8"/>
  <c r="B21" i="8"/>
  <c r="G20" i="8"/>
  <c r="F20" i="8"/>
  <c r="E20" i="8"/>
  <c r="D20" i="8"/>
  <c r="C20" i="8"/>
  <c r="B20" i="8"/>
  <c r="G19" i="8"/>
  <c r="F19" i="8"/>
  <c r="E19" i="8"/>
  <c r="D19" i="8"/>
  <c r="C19" i="8"/>
  <c r="B19" i="8"/>
  <c r="G18" i="8"/>
  <c r="F18" i="8"/>
  <c r="E18" i="8"/>
  <c r="D18" i="8"/>
  <c r="C18" i="8"/>
  <c r="B18" i="8"/>
  <c r="G17" i="8"/>
  <c r="F17" i="8"/>
  <c r="E17" i="8"/>
  <c r="D17" i="8"/>
  <c r="C17" i="8"/>
  <c r="B17" i="8"/>
  <c r="G16" i="8"/>
  <c r="F16" i="8"/>
  <c r="E16" i="8"/>
  <c r="D16" i="8"/>
  <c r="C16" i="8"/>
  <c r="B16" i="8"/>
  <c r="G15" i="8"/>
  <c r="F15" i="8"/>
  <c r="E15" i="8"/>
  <c r="D15" i="8"/>
  <c r="C15" i="8"/>
  <c r="B15" i="8"/>
  <c r="G14" i="8"/>
  <c r="F14" i="8"/>
  <c r="E14" i="8"/>
  <c r="D14" i="8"/>
  <c r="C14" i="8"/>
  <c r="B14" i="8"/>
  <c r="G13" i="8"/>
  <c r="F13" i="8"/>
  <c r="E13" i="8"/>
  <c r="D13" i="8"/>
  <c r="C13" i="8"/>
  <c r="B13" i="8"/>
  <c r="G12" i="8"/>
  <c r="F12" i="8"/>
  <c r="E12" i="8"/>
  <c r="D12" i="8"/>
  <c r="C12" i="8"/>
  <c r="B12" i="8"/>
  <c r="G11" i="8"/>
  <c r="F11" i="8"/>
  <c r="E11" i="8"/>
  <c r="D11" i="8"/>
  <c r="C11" i="8"/>
  <c r="B11" i="8"/>
  <c r="E6" i="9"/>
  <c r="G10" i="8"/>
  <c r="F10" i="8"/>
  <c r="D10" i="8"/>
  <c r="C10" i="8"/>
  <c r="B10" i="8"/>
  <c r="G9" i="8"/>
  <c r="F9" i="8"/>
  <c r="E9" i="8"/>
  <c r="D9" i="8"/>
  <c r="C9" i="8"/>
  <c r="B9" i="8"/>
  <c r="G8" i="8"/>
  <c r="G5" i="8"/>
  <c r="F5" i="8"/>
  <c r="E5" i="8"/>
  <c r="D5" i="8"/>
  <c r="B5" i="8"/>
  <c r="E2" i="8"/>
  <c r="C2" i="8"/>
  <c r="A2" i="8"/>
  <c r="Q22" i="8"/>
  <c r="P22" i="8"/>
  <c r="O22" i="8"/>
  <c r="N22" i="8"/>
  <c r="M22" i="8"/>
  <c r="L22" i="8"/>
  <c r="K22" i="8"/>
  <c r="J22" i="8"/>
  <c r="I22" i="8"/>
  <c r="Q21" i="8"/>
  <c r="P21" i="8"/>
  <c r="O21" i="8"/>
  <c r="N21" i="8"/>
  <c r="M21" i="8"/>
  <c r="L21" i="8"/>
  <c r="K21" i="8"/>
  <c r="J21" i="8"/>
  <c r="I21" i="8"/>
  <c r="Q20" i="8"/>
  <c r="P20" i="8"/>
  <c r="O20" i="8"/>
  <c r="N20" i="8"/>
  <c r="M20" i="8"/>
  <c r="L20" i="8"/>
  <c r="K20" i="8"/>
  <c r="J20" i="8"/>
  <c r="I20" i="8"/>
  <c r="Q19" i="8"/>
  <c r="P19" i="8"/>
  <c r="O19" i="8"/>
  <c r="N19" i="8"/>
  <c r="M19" i="8"/>
  <c r="L19" i="8"/>
  <c r="K19" i="8"/>
  <c r="J19" i="8"/>
  <c r="I19" i="8"/>
  <c r="Q18" i="8"/>
  <c r="P18" i="8"/>
  <c r="O18" i="8"/>
  <c r="N18" i="8"/>
  <c r="M18" i="8"/>
  <c r="L18" i="8"/>
  <c r="K18" i="8"/>
  <c r="J18" i="8"/>
  <c r="I18" i="8"/>
  <c r="Q17" i="8"/>
  <c r="P17" i="8"/>
  <c r="O17" i="8"/>
  <c r="N17" i="8"/>
  <c r="M17" i="8"/>
  <c r="L17" i="8"/>
  <c r="K17" i="8"/>
  <c r="J17" i="8"/>
  <c r="I17" i="8"/>
  <c r="Q16" i="8"/>
  <c r="P16" i="8"/>
  <c r="O16" i="8"/>
  <c r="N16" i="8"/>
  <c r="M16" i="8"/>
  <c r="L16" i="8"/>
  <c r="K16" i="8"/>
  <c r="J16" i="8"/>
  <c r="I16" i="8"/>
  <c r="Q15" i="8"/>
  <c r="P15" i="8"/>
  <c r="O15" i="8"/>
  <c r="N15" i="8"/>
  <c r="M15" i="8"/>
  <c r="L15" i="8"/>
  <c r="K15" i="8"/>
  <c r="J15" i="8"/>
  <c r="I15" i="8"/>
  <c r="Q14" i="8"/>
  <c r="P14" i="8"/>
  <c r="O14" i="8"/>
  <c r="N14" i="8"/>
  <c r="M14" i="8"/>
  <c r="L14" i="8"/>
  <c r="K14" i="8"/>
  <c r="J14" i="8"/>
  <c r="I14" i="8"/>
  <c r="Q13" i="8"/>
  <c r="P13" i="8"/>
  <c r="O13" i="8"/>
  <c r="N13" i="8"/>
  <c r="M13" i="8"/>
  <c r="L13" i="8"/>
  <c r="K13" i="8"/>
  <c r="J13" i="8"/>
  <c r="I13" i="8"/>
  <c r="Q12" i="8"/>
  <c r="P12" i="8"/>
  <c r="O12" i="8"/>
  <c r="N12" i="8"/>
  <c r="M12" i="8"/>
  <c r="L12" i="8"/>
  <c r="K12" i="8"/>
  <c r="J12" i="8"/>
  <c r="I12" i="8"/>
  <c r="Q11" i="8"/>
  <c r="P11" i="8"/>
  <c r="O11" i="8"/>
  <c r="N11" i="8"/>
  <c r="M11" i="8"/>
  <c r="L11" i="8"/>
  <c r="K11" i="8"/>
  <c r="J11" i="8"/>
  <c r="I11" i="8"/>
  <c r="Q10" i="8"/>
  <c r="P10" i="8"/>
  <c r="O10" i="8"/>
  <c r="N10" i="8"/>
  <c r="M10" i="8"/>
  <c r="L10" i="8"/>
  <c r="K10" i="8"/>
  <c r="J10" i="8"/>
  <c r="I10" i="8"/>
  <c r="Q9" i="8"/>
  <c r="P9" i="8"/>
  <c r="O9" i="8"/>
  <c r="N9" i="8"/>
  <c r="M9" i="8"/>
  <c r="L9" i="8"/>
  <c r="K9" i="8"/>
  <c r="J9" i="8"/>
  <c r="I9" i="8"/>
  <c r="Q8" i="8"/>
  <c r="P8" i="8"/>
  <c r="O8" i="8"/>
  <c r="N8" i="8"/>
  <c r="M8" i="8"/>
  <c r="L8" i="8"/>
  <c r="K8" i="8"/>
  <c r="J8" i="8"/>
  <c r="I8" i="8"/>
  <c r="I5" i="8" s="1"/>
  <c r="K5" i="8" l="1"/>
  <c r="K2" i="8" s="1"/>
  <c r="N5" i="8"/>
  <c r="N2" i="8" s="1"/>
  <c r="O5" i="8"/>
  <c r="O2" i="8" s="1"/>
  <c r="M5" i="8"/>
  <c r="M2" i="8" s="1"/>
  <c r="P5" i="8"/>
  <c r="P2" i="8" s="1"/>
  <c r="J5" i="8"/>
  <c r="J2" i="8" s="1"/>
  <c r="L5" i="8"/>
  <c r="L2" i="8" s="1"/>
  <c r="I2" i="8"/>
  <c r="D15" i="9" l="1"/>
  <c r="D14" i="9"/>
  <c r="D13" i="9"/>
  <c r="D6" i="9"/>
  <c r="D7" i="9"/>
  <c r="D8" i="9"/>
  <c r="D9" i="9"/>
  <c r="D10" i="9"/>
  <c r="D11" i="9"/>
  <c r="D12" i="9"/>
  <c r="D5" i="9"/>
  <c r="E12" i="9"/>
  <c r="E7" i="9"/>
  <c r="F7" i="9" s="1"/>
  <c r="E8" i="9"/>
  <c r="E9" i="9"/>
  <c r="E10" i="9"/>
  <c r="E11" i="9"/>
  <c r="E5" i="9"/>
  <c r="F5" i="9" s="1"/>
  <c r="F25" i="21"/>
  <c r="F24" i="21"/>
  <c r="G24" i="21" s="1"/>
  <c r="G21" i="21"/>
  <c r="G19" i="21"/>
  <c r="G18" i="21"/>
  <c r="G16" i="21"/>
  <c r="F25" i="20"/>
  <c r="F24" i="20"/>
  <c r="G24" i="20" s="1"/>
  <c r="G21" i="20"/>
  <c r="G19" i="20"/>
  <c r="G18" i="20"/>
  <c r="G16" i="20"/>
  <c r="F25" i="19"/>
  <c r="F24" i="19"/>
  <c r="G24" i="19" s="1"/>
  <c r="G21" i="19"/>
  <c r="G19" i="19"/>
  <c r="G18" i="19"/>
  <c r="G16" i="19"/>
  <c r="F25" i="17"/>
  <c r="F24" i="17"/>
  <c r="G24" i="17" s="1"/>
  <c r="G21" i="17"/>
  <c r="G19" i="17"/>
  <c r="G18" i="17"/>
  <c r="G16" i="17"/>
  <c r="F25" i="16"/>
  <c r="F24" i="16"/>
  <c r="G24" i="16" s="1"/>
  <c r="G21" i="16"/>
  <c r="G19" i="16"/>
  <c r="G18" i="16"/>
  <c r="G16" i="16"/>
  <c r="F25" i="15"/>
  <c r="F24" i="15"/>
  <c r="G24" i="15" s="1"/>
  <c r="G21" i="15"/>
  <c r="G19" i="15"/>
  <c r="G18" i="15"/>
  <c r="G16" i="15"/>
  <c r="F25" i="14"/>
  <c r="F24" i="14"/>
  <c r="G24" i="14" s="1"/>
  <c r="G21" i="14"/>
  <c r="G19" i="14"/>
  <c r="G18" i="14"/>
  <c r="G16" i="14"/>
  <c r="F25" i="13"/>
  <c r="F24" i="13"/>
  <c r="G24" i="13" s="1"/>
  <c r="G21" i="13"/>
  <c r="G19" i="13"/>
  <c r="G18" i="13"/>
  <c r="G16" i="13"/>
  <c r="F25" i="12"/>
  <c r="F24" i="12"/>
  <c r="G24" i="12" s="1"/>
  <c r="G21" i="12"/>
  <c r="G19" i="12"/>
  <c r="G18" i="12"/>
  <c r="G16" i="12"/>
  <c r="F25" i="11"/>
  <c r="F24" i="11"/>
  <c r="G24" i="11" s="1"/>
  <c r="G21" i="11"/>
  <c r="G19" i="11"/>
  <c r="G18" i="11"/>
  <c r="G16" i="11"/>
  <c r="F25" i="10"/>
  <c r="F24" i="10"/>
  <c r="G24" i="10" s="1"/>
  <c r="G21" i="10"/>
  <c r="G19" i="10"/>
  <c r="G18" i="10"/>
  <c r="G16" i="10"/>
  <c r="F25" i="7"/>
  <c r="F24" i="7"/>
  <c r="G24" i="7" s="1"/>
  <c r="G21" i="7"/>
  <c r="G19" i="7"/>
  <c r="G18" i="7"/>
  <c r="G16" i="7"/>
  <c r="F25" i="6"/>
  <c r="F24" i="6"/>
  <c r="G24" i="6" s="1"/>
  <c r="G21" i="6"/>
  <c r="G19" i="6"/>
  <c r="G18" i="6"/>
  <c r="G16" i="6"/>
  <c r="F25" i="5"/>
  <c r="F24" i="5"/>
  <c r="G24" i="5" s="1"/>
  <c r="G21" i="5"/>
  <c r="G19" i="5"/>
  <c r="G18" i="5"/>
  <c r="G16" i="5"/>
  <c r="F25" i="4"/>
  <c r="F24" i="4"/>
  <c r="G24" i="4" s="1"/>
  <c r="G21" i="4"/>
  <c r="G19" i="4"/>
  <c r="G18" i="4"/>
  <c r="G16" i="4"/>
  <c r="F43" i="1"/>
  <c r="G39" i="1"/>
  <c r="G37" i="1"/>
  <c r="G36" i="1"/>
  <c r="G34" i="1"/>
  <c r="F29" i="1"/>
  <c r="G25" i="1"/>
  <c r="G23" i="1"/>
  <c r="G22" i="1"/>
  <c r="G20" i="1"/>
  <c r="F10" i="9" l="1"/>
  <c r="F8" i="9"/>
  <c r="G25" i="11"/>
  <c r="G25" i="21"/>
  <c r="G25" i="20"/>
  <c r="G25" i="19"/>
  <c r="G25" i="17"/>
  <c r="G25" i="16"/>
  <c r="G25" i="15"/>
  <c r="G25" i="14"/>
  <c r="G25" i="13"/>
  <c r="G25" i="12"/>
  <c r="G25" i="10"/>
  <c r="G25" i="7"/>
  <c r="G25" i="6"/>
  <c r="G25" i="5"/>
  <c r="G25" i="4"/>
  <c r="R8" i="8" s="1"/>
  <c r="H8" i="8" s="1"/>
  <c r="F28" i="1"/>
  <c r="G28" i="1" s="1"/>
  <c r="F42" i="1"/>
  <c r="G42" i="1" s="1"/>
  <c r="G26" i="14" l="1"/>
  <c r="R16" i="8"/>
  <c r="H16" i="8" s="1"/>
  <c r="G26" i="15"/>
  <c r="R17" i="8"/>
  <c r="H17" i="8" s="1"/>
  <c r="G26" i="12"/>
  <c r="R14" i="8"/>
  <c r="H14" i="8" s="1"/>
  <c r="G26" i="16"/>
  <c r="R18" i="8"/>
  <c r="H18" i="8" s="1"/>
  <c r="G26" i="13"/>
  <c r="R15" i="8"/>
  <c r="H15" i="8" s="1"/>
  <c r="G26" i="17"/>
  <c r="R19" i="8"/>
  <c r="H19" i="8" s="1"/>
  <c r="G26" i="19"/>
  <c r="R20" i="8"/>
  <c r="H20" i="8" s="1"/>
  <c r="G26" i="20"/>
  <c r="R21" i="8"/>
  <c r="H21" i="8" s="1"/>
  <c r="G26" i="21"/>
  <c r="R22" i="8"/>
  <c r="H22" i="8" s="1"/>
  <c r="G26" i="11"/>
  <c r="R13" i="8"/>
  <c r="H13" i="8" s="1"/>
  <c r="G26" i="7"/>
  <c r="R11" i="8"/>
  <c r="H11" i="8" s="1"/>
  <c r="G26" i="6"/>
  <c r="R10" i="8"/>
  <c r="H10" i="8" s="1"/>
  <c r="G26" i="10"/>
  <c r="R12" i="8"/>
  <c r="H12" i="8" s="1"/>
  <c r="G26" i="5"/>
  <c r="R9" i="8"/>
  <c r="F13" i="9"/>
  <c r="G26" i="4"/>
  <c r="E14" i="9"/>
  <c r="F14" i="9" s="1"/>
  <c r="F15" i="9" s="1"/>
  <c r="G43" i="1"/>
  <c r="G44" i="1" s="1"/>
  <c r="G29" i="1"/>
  <c r="G30" i="1" s="1"/>
  <c r="H9" i="8" l="1"/>
  <c r="R5" i="8"/>
  <c r="E13" i="9"/>
  <c r="E15" i="9" s="1"/>
  <c r="R2" i="8" l="1"/>
  <c r="H2" i="8" s="1"/>
  <c r="H5" i="8"/>
</calcChain>
</file>

<file path=xl/sharedStrings.xml><?xml version="1.0" encoding="utf-8"?>
<sst xmlns="http://schemas.openxmlformats.org/spreadsheetml/2006/main" count="1186" uniqueCount="143">
  <si>
    <t>課題管理番号：</t>
    <rPh sb="0" eb="2">
      <t>カダイ</t>
    </rPh>
    <rPh sb="2" eb="4">
      <t>カンリ</t>
    </rPh>
    <rPh sb="4" eb="6">
      <t>バンゴウ</t>
    </rPh>
    <phoneticPr fontId="5"/>
  </si>
  <si>
    <t>＜経費内訳＞</t>
    <rPh sb="1" eb="3">
      <t>ケイヒ</t>
    </rPh>
    <rPh sb="3" eb="5">
      <t>ウチワケ</t>
    </rPh>
    <phoneticPr fontId="5"/>
  </si>
  <si>
    <t>大項目</t>
    <rPh sb="0" eb="1">
      <t>ダイ</t>
    </rPh>
    <rPh sb="1" eb="2">
      <t>コウ</t>
    </rPh>
    <rPh sb="2" eb="3">
      <t>メ</t>
    </rPh>
    <phoneticPr fontId="5"/>
  </si>
  <si>
    <t>中項目</t>
    <rPh sb="0" eb="1">
      <t>ナカ</t>
    </rPh>
    <rPh sb="1" eb="2">
      <t>コウ</t>
    </rPh>
    <rPh sb="2" eb="3">
      <t>メ</t>
    </rPh>
    <phoneticPr fontId="5"/>
  </si>
  <si>
    <t>中項目計</t>
    <rPh sb="0" eb="1">
      <t>チュウ</t>
    </rPh>
    <rPh sb="1" eb="3">
      <t>コウモク</t>
    </rPh>
    <rPh sb="3" eb="4">
      <t>ケイ</t>
    </rPh>
    <phoneticPr fontId="5"/>
  </si>
  <si>
    <t>大項目計</t>
    <rPh sb="0" eb="3">
      <t>ダイコウモク</t>
    </rPh>
    <rPh sb="3" eb="4">
      <t>ケイ</t>
    </rPh>
    <phoneticPr fontId="5"/>
  </si>
  <si>
    <t>物品費</t>
    <rPh sb="0" eb="1">
      <t>モノ</t>
    </rPh>
    <rPh sb="1" eb="2">
      <t>シナ</t>
    </rPh>
    <rPh sb="2" eb="3">
      <t>ヒ</t>
    </rPh>
    <phoneticPr fontId="5"/>
  </si>
  <si>
    <t>消耗品費</t>
    <rPh sb="0" eb="3">
      <t>ショウモウヒン</t>
    </rPh>
    <rPh sb="3" eb="4">
      <t>ヒ</t>
    </rPh>
    <phoneticPr fontId="5"/>
  </si>
  <si>
    <t>旅費</t>
    <rPh sb="0" eb="1">
      <t>タビ</t>
    </rPh>
    <rPh sb="1" eb="2">
      <t>ヒ</t>
    </rPh>
    <phoneticPr fontId="5"/>
  </si>
  <si>
    <t>人件費・謝金</t>
    <rPh sb="0" eb="1">
      <t>ヒト</t>
    </rPh>
    <rPh sb="1" eb="2">
      <t>ケン</t>
    </rPh>
    <rPh sb="2" eb="3">
      <t>ヒ</t>
    </rPh>
    <rPh sb="4" eb="5">
      <t>シャ</t>
    </rPh>
    <rPh sb="5" eb="6">
      <t>カネ</t>
    </rPh>
    <phoneticPr fontId="5"/>
  </si>
  <si>
    <t>その他</t>
    <rPh sb="2" eb="3">
      <t>タ</t>
    </rPh>
    <phoneticPr fontId="5"/>
  </si>
  <si>
    <t>外注費</t>
    <rPh sb="0" eb="3">
      <t>ガイチュウヒ</t>
    </rPh>
    <phoneticPr fontId="5"/>
  </si>
  <si>
    <t>その他（消費税相当額）</t>
    <rPh sb="2" eb="3">
      <t>タ</t>
    </rPh>
    <rPh sb="4" eb="7">
      <t>ショウヒゼイ</t>
    </rPh>
    <rPh sb="7" eb="10">
      <t>ソウトウガク</t>
    </rPh>
    <phoneticPr fontId="5"/>
  </si>
  <si>
    <t>直接経費小計</t>
    <rPh sb="0" eb="2">
      <t>チョクセツ</t>
    </rPh>
    <rPh sb="2" eb="4">
      <t>ケイヒ</t>
    </rPh>
    <rPh sb="4" eb="6">
      <t>ショウケイ</t>
    </rPh>
    <phoneticPr fontId="5"/>
  </si>
  <si>
    <t>間接経費</t>
    <rPh sb="0" eb="2">
      <t>カンセツ</t>
    </rPh>
    <rPh sb="2" eb="4">
      <t>ケイヒ</t>
    </rPh>
    <phoneticPr fontId="5"/>
  </si>
  <si>
    <t>合　　　計</t>
    <rPh sb="0" eb="1">
      <t>ゴウ</t>
    </rPh>
    <rPh sb="4" eb="5">
      <t>ケイ</t>
    </rPh>
    <phoneticPr fontId="5"/>
  </si>
  <si>
    <t>氏名</t>
    <rPh sb="0" eb="1">
      <t>シ</t>
    </rPh>
    <rPh sb="1" eb="2">
      <t>メイ</t>
    </rPh>
    <phoneticPr fontId="5"/>
  </si>
  <si>
    <t>所属・役職</t>
    <rPh sb="0" eb="2">
      <t>ショゾク</t>
    </rPh>
    <rPh sb="3" eb="5">
      <t>ヤクショク</t>
    </rPh>
    <phoneticPr fontId="5"/>
  </si>
  <si>
    <t>郵便番号</t>
    <rPh sb="0" eb="2">
      <t>ユウビン</t>
    </rPh>
    <rPh sb="2" eb="4">
      <t>バンゴウ</t>
    </rPh>
    <phoneticPr fontId="5"/>
  </si>
  <si>
    <t>住所</t>
    <rPh sb="0" eb="2">
      <t>ジュウショ</t>
    </rPh>
    <phoneticPr fontId="5"/>
  </si>
  <si>
    <t>電話番号</t>
    <rPh sb="0" eb="2">
      <t>デンワ</t>
    </rPh>
    <rPh sb="2" eb="4">
      <t>バンゴウ</t>
    </rPh>
    <phoneticPr fontId="5"/>
  </si>
  <si>
    <t>FAX番号</t>
    <rPh sb="3" eb="5">
      <t>バンゴウ</t>
    </rPh>
    <phoneticPr fontId="5"/>
  </si>
  <si>
    <t>No.</t>
    <phoneticPr fontId="8"/>
  </si>
  <si>
    <t>間接経費</t>
    <rPh sb="0" eb="2">
      <t>カンセツ</t>
    </rPh>
    <rPh sb="2" eb="4">
      <t>ケイヒ</t>
    </rPh>
    <phoneticPr fontId="8"/>
  </si>
  <si>
    <t>備考</t>
    <rPh sb="0" eb="2">
      <t>ビコウ</t>
    </rPh>
    <phoneticPr fontId="8"/>
  </si>
  <si>
    <t>（単位：円）</t>
  </si>
  <si>
    <t>大項目</t>
  </si>
  <si>
    <t>中項目</t>
  </si>
  <si>
    <t>中項目計</t>
  </si>
  <si>
    <t>大項目計</t>
  </si>
  <si>
    <t>(直接契約分)</t>
  </si>
  <si>
    <t>(再委託分)</t>
  </si>
  <si>
    <t>直接経費</t>
  </si>
  <si>
    <t>物品費</t>
  </si>
  <si>
    <t>設備備品費</t>
  </si>
  <si>
    <t>消耗品費</t>
  </si>
  <si>
    <t>旅費</t>
  </si>
  <si>
    <t>人件費・謝金</t>
  </si>
  <si>
    <t>人件費</t>
  </si>
  <si>
    <t>謝金</t>
  </si>
  <si>
    <t>その他</t>
  </si>
  <si>
    <t>外注費</t>
  </si>
  <si>
    <t>直接経費小計</t>
  </si>
  <si>
    <t>合計</t>
  </si>
  <si>
    <t>１．委託研究開発費</t>
    <phoneticPr fontId="5"/>
  </si>
  <si>
    <t>その他
（消費税相当額）</t>
    <phoneticPr fontId="5"/>
  </si>
  <si>
    <t>大学等／企業等の区分：</t>
    <rPh sb="0" eb="3">
      <t>ダイガクトウ</t>
    </rPh>
    <rPh sb="4" eb="6">
      <t>キギョウ</t>
    </rPh>
    <rPh sb="6" eb="7">
      <t>トウ</t>
    </rPh>
    <rPh sb="8" eb="10">
      <t>クブン</t>
    </rPh>
    <phoneticPr fontId="5"/>
  </si>
  <si>
    <t>間接経費</t>
    <phoneticPr fontId="5"/>
  </si>
  <si>
    <t>代表</t>
    <rPh sb="0" eb="2">
      <t>ダイヒョウ</t>
    </rPh>
    <phoneticPr fontId="4"/>
  </si>
  <si>
    <t>～</t>
    <phoneticPr fontId="5"/>
  </si>
  <si>
    <t>直接経費の</t>
    <phoneticPr fontId="5"/>
  </si>
  <si>
    <t>％</t>
    <phoneticPr fontId="5"/>
  </si>
  <si>
    <r>
      <t>契約担当者　　</t>
    </r>
    <r>
      <rPr>
        <sz val="12"/>
        <rFont val="ＭＳ 明朝"/>
        <family val="1"/>
        <charset val="128"/>
      </rPr>
      <t>お問い合わせする際のご担当者様を記入してください。</t>
    </r>
    <rPh sb="0" eb="2">
      <t>ケイヤク</t>
    </rPh>
    <rPh sb="2" eb="5">
      <t>タントウシャ</t>
    </rPh>
    <rPh sb="8" eb="9">
      <t>ト</t>
    </rPh>
    <rPh sb="10" eb="11">
      <t>ア</t>
    </rPh>
    <rPh sb="15" eb="16">
      <t>サイ</t>
    </rPh>
    <rPh sb="18" eb="21">
      <t>タントウシャ</t>
    </rPh>
    <rPh sb="21" eb="22">
      <t>サマ</t>
    </rPh>
    <rPh sb="23" eb="25">
      <t>キニュウ</t>
    </rPh>
    <phoneticPr fontId="5"/>
  </si>
  <si>
    <t>E-mailアドレス</t>
    <phoneticPr fontId="5"/>
  </si>
  <si>
    <r>
      <t>経理担当者　　</t>
    </r>
    <r>
      <rPr>
        <sz val="12"/>
        <rFont val="ＭＳ 明朝"/>
        <family val="1"/>
        <charset val="128"/>
      </rPr>
      <t>お問い合わせする際のご担当者様を記入してください。</t>
    </r>
    <rPh sb="0" eb="2">
      <t>ケイリ</t>
    </rPh>
    <rPh sb="2" eb="5">
      <t>タントウシャ</t>
    </rPh>
    <rPh sb="8" eb="9">
      <t>ト</t>
    </rPh>
    <rPh sb="10" eb="11">
      <t>ア</t>
    </rPh>
    <rPh sb="15" eb="16">
      <t>サイ</t>
    </rPh>
    <rPh sb="18" eb="21">
      <t>タントウシャ</t>
    </rPh>
    <rPh sb="21" eb="22">
      <t>サマ</t>
    </rPh>
    <rPh sb="23" eb="25">
      <t>キニュウ</t>
    </rPh>
    <phoneticPr fontId="5"/>
  </si>
  <si>
    <r>
      <t>知財担当者　　</t>
    </r>
    <r>
      <rPr>
        <sz val="12"/>
        <rFont val="ＭＳ 明朝"/>
        <family val="1"/>
        <charset val="128"/>
      </rPr>
      <t>お問い合わせする際のご担当者様を記入してください。</t>
    </r>
    <rPh sb="0" eb="2">
      <t>チザイ</t>
    </rPh>
    <rPh sb="2" eb="5">
      <t>タントウシャ</t>
    </rPh>
    <rPh sb="8" eb="9">
      <t>ト</t>
    </rPh>
    <rPh sb="10" eb="11">
      <t>ア</t>
    </rPh>
    <rPh sb="15" eb="16">
      <t>サイ</t>
    </rPh>
    <rPh sb="18" eb="21">
      <t>タントウシャ</t>
    </rPh>
    <rPh sb="21" eb="22">
      <t>サマ</t>
    </rPh>
    <rPh sb="23" eb="25">
      <t>キニュウ</t>
    </rPh>
    <phoneticPr fontId="5"/>
  </si>
  <si>
    <t>旅費</t>
    <phoneticPr fontId="5"/>
  </si>
  <si>
    <t>再委託1</t>
    <rPh sb="0" eb="3">
      <t>サイイタク</t>
    </rPh>
    <phoneticPr fontId="4"/>
  </si>
  <si>
    <t>再委託2</t>
    <rPh sb="0" eb="3">
      <t>サイイタク</t>
    </rPh>
    <phoneticPr fontId="4"/>
  </si>
  <si>
    <t>再委託3</t>
    <rPh sb="0" eb="3">
      <t>サイイタク</t>
    </rPh>
    <phoneticPr fontId="4"/>
  </si>
  <si>
    <t>再委託4</t>
    <rPh sb="0" eb="3">
      <t>サイイタク</t>
    </rPh>
    <phoneticPr fontId="4"/>
  </si>
  <si>
    <t>再委託5</t>
    <rPh sb="0" eb="3">
      <t>サイイタク</t>
    </rPh>
    <phoneticPr fontId="4"/>
  </si>
  <si>
    <t>再委託6</t>
    <rPh sb="0" eb="3">
      <t>サイイタク</t>
    </rPh>
    <phoneticPr fontId="4"/>
  </si>
  <si>
    <t>再委託7</t>
    <rPh sb="0" eb="3">
      <t>サイイタク</t>
    </rPh>
    <phoneticPr fontId="4"/>
  </si>
  <si>
    <t>再委託8</t>
    <rPh sb="0" eb="3">
      <t>サイイタク</t>
    </rPh>
    <phoneticPr fontId="4"/>
  </si>
  <si>
    <t>再委託9</t>
    <rPh sb="0" eb="3">
      <t>サイイタク</t>
    </rPh>
    <phoneticPr fontId="4"/>
  </si>
  <si>
    <t>再委託10</t>
    <rPh sb="0" eb="3">
      <t>サイイタク</t>
    </rPh>
    <phoneticPr fontId="4"/>
  </si>
  <si>
    <t>再委託11</t>
    <rPh sb="0" eb="3">
      <t>サイイタク</t>
    </rPh>
    <phoneticPr fontId="4"/>
  </si>
  <si>
    <t>再委託12</t>
    <rPh sb="0" eb="3">
      <t>サイイタク</t>
    </rPh>
    <phoneticPr fontId="4"/>
  </si>
  <si>
    <t>再委託13</t>
    <rPh sb="0" eb="3">
      <t>サイイタク</t>
    </rPh>
    <phoneticPr fontId="4"/>
  </si>
  <si>
    <t>再委託14</t>
    <rPh sb="0" eb="3">
      <t>サイイタク</t>
    </rPh>
    <phoneticPr fontId="4"/>
  </si>
  <si>
    <t>再委託15</t>
    <rPh sb="0" eb="3">
      <t>サイイタク</t>
    </rPh>
    <phoneticPr fontId="4"/>
  </si>
  <si>
    <t>人件費</t>
    <phoneticPr fontId="5"/>
  </si>
  <si>
    <t>謝金</t>
    <phoneticPr fontId="5"/>
  </si>
  <si>
    <t>（単位：円）</t>
    <phoneticPr fontId="5"/>
  </si>
  <si>
    <t>研究開発担当者名：</t>
    <rPh sb="0" eb="2">
      <t>ケンキュウ</t>
    </rPh>
    <rPh sb="2" eb="4">
      <t>カイハツ</t>
    </rPh>
    <rPh sb="4" eb="7">
      <t>タントウシャ</t>
    </rPh>
    <rPh sb="7" eb="8">
      <t>メイ</t>
    </rPh>
    <phoneticPr fontId="5"/>
  </si>
  <si>
    <t>研究開発担当者E-mailアドレス：</t>
    <rPh sb="0" eb="2">
      <t>ケンキュウ</t>
    </rPh>
    <rPh sb="2" eb="4">
      <t>カイハツ</t>
    </rPh>
    <rPh sb="4" eb="7">
      <t>タントウシャ</t>
    </rPh>
    <phoneticPr fontId="5"/>
  </si>
  <si>
    <t>委託費(税込額)</t>
    <rPh sb="0" eb="2">
      <t>イタク</t>
    </rPh>
    <rPh sb="2" eb="3">
      <t>ヒ</t>
    </rPh>
    <rPh sb="4" eb="6">
      <t>ゼイコ</t>
    </rPh>
    <rPh sb="6" eb="7">
      <t>ガク</t>
    </rPh>
    <phoneticPr fontId="8"/>
  </si>
  <si>
    <t>土研記入</t>
    <rPh sb="2" eb="4">
      <t>キニュウ</t>
    </rPh>
    <phoneticPr fontId="5"/>
  </si>
  <si>
    <t>研究題目：</t>
    <rPh sb="0" eb="4">
      <t>ケンキュウダイモク</t>
    </rPh>
    <phoneticPr fontId="5"/>
  </si>
  <si>
    <t>研究開発テーマ：</t>
    <rPh sb="0" eb="4">
      <t>ケンキュウカイハツ</t>
    </rPh>
    <phoneticPr fontId="5"/>
  </si>
  <si>
    <t>サブ課題：</t>
    <rPh sb="2" eb="4">
      <t>カダイ</t>
    </rPh>
    <phoneticPr fontId="5"/>
  </si>
  <si>
    <t>提出日（改定日）：</t>
    <phoneticPr fontId="5"/>
  </si>
  <si>
    <t>＜経費等内訳書＞</t>
    <rPh sb="1" eb="3">
      <t>ケイヒ</t>
    </rPh>
    <rPh sb="3" eb="4">
      <t>ナド</t>
    </rPh>
    <rPh sb="4" eb="7">
      <t>ウチワケショ</t>
    </rPh>
    <phoneticPr fontId="5"/>
  </si>
  <si>
    <r>
      <t>研究開発責任者名（所属、氏名）</t>
    </r>
    <r>
      <rPr>
        <strike/>
        <sz val="11"/>
        <rFont val="ＭＳ 明朝"/>
        <family val="1"/>
        <charset val="128"/>
      </rPr>
      <t/>
    </r>
    <rPh sb="0" eb="7">
      <t>ケンキュウカイハツセキニンシャ</t>
    </rPh>
    <rPh sb="7" eb="8">
      <t>メイ</t>
    </rPh>
    <rPh sb="9" eb="11">
      <t>ショゾク</t>
    </rPh>
    <rPh sb="12" eb="14">
      <t>シメイ</t>
    </rPh>
    <phoneticPr fontId="5"/>
  </si>
  <si>
    <t>研究題目：</t>
    <rPh sb="0" eb="1">
      <t>ケン</t>
    </rPh>
    <rPh sb="1" eb="2">
      <t>キワム</t>
    </rPh>
    <rPh sb="2" eb="4">
      <t>ダイモク</t>
    </rPh>
    <phoneticPr fontId="5"/>
  </si>
  <si>
    <t>契約期間：</t>
    <rPh sb="0" eb="2">
      <t>ケイヤク</t>
    </rPh>
    <phoneticPr fontId="5"/>
  </si>
  <si>
    <t>契約締結日</t>
    <rPh sb="0" eb="5">
      <t>ケイヤクテイケツビ</t>
    </rPh>
    <phoneticPr fontId="5"/>
  </si>
  <si>
    <t>令和〇年〇月〇日</t>
    <rPh sb="0" eb="2">
      <t>レイワ</t>
    </rPh>
    <phoneticPr fontId="5"/>
  </si>
  <si>
    <t>契約者（乙）住　所：</t>
    <rPh sb="0" eb="3">
      <t>ケイヤクシャ</t>
    </rPh>
    <rPh sb="4" eb="5">
      <t>オツ</t>
    </rPh>
    <rPh sb="6" eb="7">
      <t>ジュウ</t>
    </rPh>
    <rPh sb="8" eb="9">
      <t>ショ</t>
    </rPh>
    <phoneticPr fontId="5"/>
  </si>
  <si>
    <t>契約者（乙）役職名：</t>
    <phoneticPr fontId="5"/>
  </si>
  <si>
    <t>契約者（乙）氏　名：</t>
    <rPh sb="0" eb="3">
      <t>ケイヤクシャ</t>
    </rPh>
    <rPh sb="4" eb="5">
      <t>オツ</t>
    </rPh>
    <rPh sb="6" eb="7">
      <t>シ</t>
    </rPh>
    <rPh sb="8" eb="9">
      <t>メイ</t>
    </rPh>
    <phoneticPr fontId="5"/>
  </si>
  <si>
    <t>研究開発担当者所属・役職：</t>
    <rPh sb="0" eb="2">
      <t>ケンキュウ</t>
    </rPh>
    <rPh sb="2" eb="4">
      <t>カイハツ</t>
    </rPh>
    <rPh sb="4" eb="7">
      <t>タントウシャ</t>
    </rPh>
    <rPh sb="7" eb="9">
      <t>ショゾク</t>
    </rPh>
    <rPh sb="10" eb="11">
      <t>エキ</t>
    </rPh>
    <rPh sb="11" eb="12">
      <t>ショク</t>
    </rPh>
    <phoneticPr fontId="5"/>
  </si>
  <si>
    <t>事務連絡担当者E-mailアドレス：</t>
    <rPh sb="0" eb="2">
      <t>ジム</t>
    </rPh>
    <rPh sb="2" eb="4">
      <t>レンラク</t>
    </rPh>
    <rPh sb="4" eb="7">
      <t>タントウシャ</t>
    </rPh>
    <phoneticPr fontId="16"/>
  </si>
  <si>
    <t>e-Rad課題ID番号：</t>
    <rPh sb="5" eb="7">
      <t>カダイ</t>
    </rPh>
    <rPh sb="9" eb="11">
      <t>バンゴウ</t>
    </rPh>
    <phoneticPr fontId="5"/>
  </si>
  <si>
    <t>事務連絡担当者氏名：</t>
    <rPh sb="0" eb="2">
      <t>ジム</t>
    </rPh>
    <rPh sb="2" eb="4">
      <t>レンラク</t>
    </rPh>
    <rPh sb="4" eb="7">
      <t>タントウシャ</t>
    </rPh>
    <rPh sb="6" eb="8">
      <t>シメイ</t>
    </rPh>
    <phoneticPr fontId="16"/>
  </si>
  <si>
    <t>当年度目的（100字程度）：</t>
    <rPh sb="0" eb="3">
      <t>トウネンド</t>
    </rPh>
    <rPh sb="3" eb="5">
      <t>モクテキ</t>
    </rPh>
    <rPh sb="9" eb="10">
      <t>ジ</t>
    </rPh>
    <rPh sb="10" eb="12">
      <t>テイド</t>
    </rPh>
    <phoneticPr fontId="5"/>
  </si>
  <si>
    <t>【当該事業年度】</t>
    <rPh sb="1" eb="3">
      <t>トウガイ</t>
    </rPh>
    <rPh sb="3" eb="5">
      <t>ジギョウ</t>
    </rPh>
    <rPh sb="5" eb="7">
      <t>ネンド</t>
    </rPh>
    <phoneticPr fontId="5"/>
  </si>
  <si>
    <t>令和○年度（令和〇年〇月〇日～令和〇年〇月〇日）</t>
    <rPh sb="0" eb="2">
      <t>レイワ</t>
    </rPh>
    <rPh sb="3" eb="5">
      <t>ネンド</t>
    </rPh>
    <phoneticPr fontId="5"/>
  </si>
  <si>
    <t>設備・備品費</t>
    <rPh sb="0" eb="2">
      <t>セツビ</t>
    </rPh>
    <rPh sb="3" eb="6">
      <t>ビヒンヒ</t>
    </rPh>
    <phoneticPr fontId="5"/>
  </si>
  <si>
    <t>【当該事業年度】_ 変更契約用</t>
    <rPh sb="1" eb="3">
      <t>トウガイ</t>
    </rPh>
    <rPh sb="3" eb="5">
      <t>ジギョウ</t>
    </rPh>
    <rPh sb="5" eb="7">
      <t>ネンド</t>
    </rPh>
    <rPh sb="10" eb="12">
      <t>ヘンコウ</t>
    </rPh>
    <rPh sb="12" eb="14">
      <t>ケイヤク</t>
    </rPh>
    <rPh sb="14" eb="15">
      <t>ヨウ</t>
    </rPh>
    <phoneticPr fontId="5"/>
  </si>
  <si>
    <t>【翌事業年度以降】</t>
    <rPh sb="1" eb="6">
      <t>ヨクジギョウネンド</t>
    </rPh>
    <rPh sb="6" eb="8">
      <t>イコウ</t>
    </rPh>
    <phoneticPr fontId="5"/>
  </si>
  <si>
    <t>令和〇年度（令和〇年〇月〇日から令和〇年〇月〇日まで）</t>
    <phoneticPr fontId="5"/>
  </si>
  <si>
    <t>￥　○○，○○○，○○○（消費税等を含む。）</t>
    <phoneticPr fontId="5"/>
  </si>
  <si>
    <t>令和〇年度（令和〇年〇月〇日から令和〇年〇月〇日まで）</t>
  </si>
  <si>
    <t>再委託する業務の内容
（100字程度）：</t>
    <rPh sb="0" eb="1">
      <t>サイ</t>
    </rPh>
    <rPh sb="1" eb="3">
      <t>イタク</t>
    </rPh>
    <rPh sb="5" eb="7">
      <t>ギョウム</t>
    </rPh>
    <rPh sb="8" eb="10">
      <t>ナイヨウ</t>
    </rPh>
    <rPh sb="15" eb="16">
      <t>ジ</t>
    </rPh>
    <rPh sb="16" eb="18">
      <t>テイド</t>
    </rPh>
    <phoneticPr fontId="5"/>
  </si>
  <si>
    <t>再委託業務名：</t>
    <rPh sb="0" eb="3">
      <t>サイイタク</t>
    </rPh>
    <rPh sb="3" eb="6">
      <t>ギョウムメイ</t>
    </rPh>
    <phoneticPr fontId="5"/>
  </si>
  <si>
    <t>再委託業務　担当者所属・役職：</t>
    <rPh sb="0" eb="1">
      <t>サイ</t>
    </rPh>
    <rPh sb="1" eb="3">
      <t>イタク</t>
    </rPh>
    <rPh sb="3" eb="5">
      <t>ギョウム</t>
    </rPh>
    <rPh sb="6" eb="9">
      <t>タントウシャ</t>
    </rPh>
    <rPh sb="9" eb="11">
      <t>ショゾク</t>
    </rPh>
    <rPh sb="12" eb="13">
      <t>エキ</t>
    </rPh>
    <rPh sb="13" eb="14">
      <t>ショク</t>
    </rPh>
    <phoneticPr fontId="5"/>
  </si>
  <si>
    <t>再委託業務　担当者名：</t>
    <rPh sb="0" eb="1">
      <t>サイ</t>
    </rPh>
    <rPh sb="1" eb="3">
      <t>イタク</t>
    </rPh>
    <rPh sb="3" eb="5">
      <t>ギョウム</t>
    </rPh>
    <rPh sb="6" eb="9">
      <t>タントウシャ</t>
    </rPh>
    <rPh sb="9" eb="10">
      <t>メイ</t>
    </rPh>
    <phoneticPr fontId="5"/>
  </si>
  <si>
    <t>再委託業務　担当者E-mailアドレス：</t>
    <rPh sb="0" eb="1">
      <t>サイ</t>
    </rPh>
    <rPh sb="1" eb="3">
      <t>イタク</t>
    </rPh>
    <rPh sb="3" eb="5">
      <t>ギョウム</t>
    </rPh>
    <rPh sb="6" eb="9">
      <t>タントウシャ</t>
    </rPh>
    <phoneticPr fontId="5"/>
  </si>
  <si>
    <t>再委託業務　事務連絡担当者氏名：</t>
    <rPh sb="6" eb="8">
      <t>ジム</t>
    </rPh>
    <rPh sb="8" eb="10">
      <t>レンラク</t>
    </rPh>
    <rPh sb="10" eb="13">
      <t>タントウシャ</t>
    </rPh>
    <rPh sb="12" eb="14">
      <t>シメイ</t>
    </rPh>
    <phoneticPr fontId="16"/>
  </si>
  <si>
    <t>再委託業務　事務連絡担当者E-mailアドレス：</t>
    <rPh sb="6" eb="8">
      <t>ジム</t>
    </rPh>
    <rPh sb="8" eb="10">
      <t>レンラク</t>
    </rPh>
    <rPh sb="10" eb="13">
      <t>タントウシャ</t>
    </rPh>
    <phoneticPr fontId="16"/>
  </si>
  <si>
    <r>
      <t>再委託業務　契約担当者　　</t>
    </r>
    <r>
      <rPr>
        <sz val="12"/>
        <rFont val="ＭＳ 明朝"/>
        <family val="1"/>
        <charset val="128"/>
      </rPr>
      <t>お問い合わせする際のご担当者様を記入してください。</t>
    </r>
    <rPh sb="6" eb="8">
      <t>ケイヤク</t>
    </rPh>
    <rPh sb="8" eb="11">
      <t>タントウシャ</t>
    </rPh>
    <rPh sb="14" eb="15">
      <t>ト</t>
    </rPh>
    <rPh sb="16" eb="17">
      <t>ア</t>
    </rPh>
    <rPh sb="21" eb="22">
      <t>サイ</t>
    </rPh>
    <rPh sb="24" eb="27">
      <t>タントウシャ</t>
    </rPh>
    <rPh sb="27" eb="28">
      <t>サマ</t>
    </rPh>
    <rPh sb="29" eb="31">
      <t>キニュウ</t>
    </rPh>
    <phoneticPr fontId="5"/>
  </si>
  <si>
    <r>
      <t>再委託業務　経理担当者　　</t>
    </r>
    <r>
      <rPr>
        <sz val="12"/>
        <rFont val="ＭＳ 明朝"/>
        <family val="1"/>
        <charset val="128"/>
      </rPr>
      <t>お問い合わせする際のご担当者様を記入してください。</t>
    </r>
    <rPh sb="6" eb="8">
      <t>ケイリ</t>
    </rPh>
    <rPh sb="8" eb="11">
      <t>タントウシャ</t>
    </rPh>
    <rPh sb="14" eb="15">
      <t>ト</t>
    </rPh>
    <rPh sb="16" eb="17">
      <t>ア</t>
    </rPh>
    <rPh sb="21" eb="22">
      <t>サイ</t>
    </rPh>
    <rPh sb="24" eb="27">
      <t>タントウシャ</t>
    </rPh>
    <rPh sb="27" eb="28">
      <t>サマ</t>
    </rPh>
    <rPh sb="29" eb="31">
      <t>キニュウ</t>
    </rPh>
    <phoneticPr fontId="5"/>
  </si>
  <si>
    <r>
      <t>再委託業務　知財担当者　　</t>
    </r>
    <r>
      <rPr>
        <sz val="12"/>
        <rFont val="ＭＳ 明朝"/>
        <family val="1"/>
        <charset val="128"/>
      </rPr>
      <t>お問い合わせする際のご担当者様を記入してください。</t>
    </r>
    <rPh sb="6" eb="8">
      <t>チザイ</t>
    </rPh>
    <rPh sb="8" eb="11">
      <t>タントウシャ</t>
    </rPh>
    <rPh sb="14" eb="15">
      <t>ト</t>
    </rPh>
    <rPh sb="16" eb="17">
      <t>ア</t>
    </rPh>
    <rPh sb="21" eb="22">
      <t>サイ</t>
    </rPh>
    <rPh sb="24" eb="27">
      <t>タントウシャ</t>
    </rPh>
    <rPh sb="27" eb="28">
      <t>サマ</t>
    </rPh>
    <rPh sb="29" eb="31">
      <t>キニュウ</t>
    </rPh>
    <phoneticPr fontId="5"/>
  </si>
  <si>
    <t>令和〇年〇月〇日</t>
    <rPh sb="0" eb="2">
      <t>レイワ</t>
    </rPh>
    <rPh sb="3" eb="4">
      <t>トシ</t>
    </rPh>
    <rPh sb="5" eb="6">
      <t>ガツ</t>
    </rPh>
    <rPh sb="7" eb="8">
      <t>ニチ</t>
    </rPh>
    <phoneticPr fontId="5"/>
  </si>
  <si>
    <t>研究開発担当者名（組織名・役職、氏名）：</t>
    <rPh sb="0" eb="2">
      <t>ケンキュウ</t>
    </rPh>
    <rPh sb="2" eb="4">
      <t>カイハツ</t>
    </rPh>
    <rPh sb="4" eb="7">
      <t>タントウシャ</t>
    </rPh>
    <rPh sb="6" eb="7">
      <t>シャ</t>
    </rPh>
    <rPh sb="7" eb="8">
      <t>メイ</t>
    </rPh>
    <rPh sb="9" eb="11">
      <t>ソシキ</t>
    </rPh>
    <rPh sb="11" eb="12">
      <t>メイ</t>
    </rPh>
    <rPh sb="13" eb="15">
      <t>ヤクショク</t>
    </rPh>
    <rPh sb="16" eb="18">
      <t>シメイ</t>
    </rPh>
    <phoneticPr fontId="5"/>
  </si>
  <si>
    <t>再委託先　組織名：</t>
    <rPh sb="0" eb="1">
      <t>サイ</t>
    </rPh>
    <rPh sb="1" eb="3">
      <t>イタク</t>
    </rPh>
    <rPh sb="3" eb="4">
      <t>サキ</t>
    </rPh>
    <rPh sb="5" eb="8">
      <t>ソシキメイ</t>
    </rPh>
    <phoneticPr fontId="5"/>
  </si>
  <si>
    <t>再委託先　住　所：</t>
    <rPh sb="0" eb="1">
      <t>サイ</t>
    </rPh>
    <rPh sb="1" eb="3">
      <t>イタク</t>
    </rPh>
    <rPh sb="3" eb="4">
      <t>サキ</t>
    </rPh>
    <rPh sb="5" eb="6">
      <t>ジュウ</t>
    </rPh>
    <rPh sb="7" eb="8">
      <t>ショ</t>
    </rPh>
    <phoneticPr fontId="5"/>
  </si>
  <si>
    <t>再委託管理番号：</t>
    <rPh sb="0" eb="3">
      <t>サイイタク</t>
    </rPh>
    <rPh sb="3" eb="5">
      <t>カンリ</t>
    </rPh>
    <rPh sb="5" eb="7">
      <t>バンゴウ</t>
    </rPh>
    <phoneticPr fontId="5"/>
  </si>
  <si>
    <t>設備・備品費</t>
    <rPh sb="0" eb="2">
      <t>セツビ</t>
    </rPh>
    <rPh sb="3" eb="6">
      <t>ビヒンヒ</t>
    </rPh>
    <phoneticPr fontId="8"/>
  </si>
  <si>
    <t>消耗品費</t>
    <rPh sb="0" eb="4">
      <t>ショウモウヒンヒ</t>
    </rPh>
    <phoneticPr fontId="8"/>
  </si>
  <si>
    <t>旅費</t>
    <rPh sb="0" eb="2">
      <t>リョヒ</t>
    </rPh>
    <phoneticPr fontId="4"/>
  </si>
  <si>
    <t>人件費</t>
    <rPh sb="0" eb="3">
      <t>ジンケンヒ</t>
    </rPh>
    <phoneticPr fontId="4"/>
  </si>
  <si>
    <t>謝金</t>
    <rPh sb="0" eb="2">
      <t>シャキン</t>
    </rPh>
    <phoneticPr fontId="8"/>
  </si>
  <si>
    <t>外注費</t>
    <rPh sb="0" eb="3">
      <t>ガイチュウヒ</t>
    </rPh>
    <phoneticPr fontId="8"/>
  </si>
  <si>
    <t>その他</t>
    <rPh sb="2" eb="3">
      <t>ホカ</t>
    </rPh>
    <phoneticPr fontId="5"/>
  </si>
  <si>
    <t>その他
（消費税相当額）</t>
    <rPh sb="2" eb="3">
      <t>ホカ</t>
    </rPh>
    <rPh sb="5" eb="11">
      <t>ショウヒゼイソウトウガク</t>
    </rPh>
    <phoneticPr fontId="4"/>
  </si>
  <si>
    <t>間接経費
割合（%）</t>
    <rPh sb="0" eb="2">
      <t>カンセツ</t>
    </rPh>
    <rPh sb="2" eb="4">
      <t>ケイヒ</t>
    </rPh>
    <rPh sb="5" eb="7">
      <t>ワリアイ</t>
    </rPh>
    <phoneticPr fontId="8"/>
  </si>
  <si>
    <t>合計</t>
    <rPh sb="0" eb="2">
      <t>ゴウケイ</t>
    </rPh>
    <phoneticPr fontId="8"/>
  </si>
  <si>
    <t>契約期間（自）</t>
    <rPh sb="0" eb="4">
      <t>ケイヤクキカン</t>
    </rPh>
    <rPh sb="5" eb="6">
      <t>ジ</t>
    </rPh>
    <phoneticPr fontId="8"/>
  </si>
  <si>
    <t>契約期間（至）</t>
    <rPh sb="0" eb="4">
      <t>ケイヤクキカン</t>
    </rPh>
    <rPh sb="5" eb="6">
      <t>イタ</t>
    </rPh>
    <phoneticPr fontId="8"/>
  </si>
  <si>
    <t>研究題目</t>
    <rPh sb="0" eb="4">
      <t>ケンキュウダイモク</t>
    </rPh>
    <phoneticPr fontId="8"/>
  </si>
  <si>
    <t>再委託業務名</t>
    <rPh sb="0" eb="3">
      <t>サイイタク</t>
    </rPh>
    <rPh sb="3" eb="6">
      <t>ギョウムメイ</t>
    </rPh>
    <phoneticPr fontId="8"/>
  </si>
  <si>
    <t>再委託業務
担当者名</t>
    <rPh sb="3" eb="5">
      <t>ギョウム</t>
    </rPh>
    <rPh sb="6" eb="9">
      <t>タントウシャ</t>
    </rPh>
    <rPh sb="9" eb="10">
      <t>メイ</t>
    </rPh>
    <phoneticPr fontId="8"/>
  </si>
  <si>
    <t>研究開発
担当者名</t>
    <rPh sb="0" eb="4">
      <t>ケンキュウカイハツ</t>
    </rPh>
    <rPh sb="5" eb="8">
      <t>タントウシャ</t>
    </rPh>
    <rPh sb="8" eb="9">
      <t>メイ</t>
    </rPh>
    <phoneticPr fontId="8"/>
  </si>
  <si>
    <t>研究開発担当者
所属・役職</t>
    <rPh sb="0" eb="4">
      <t>ケンキュウカイハツ</t>
    </rPh>
    <rPh sb="4" eb="7">
      <t>タントウシャ</t>
    </rPh>
    <rPh sb="8" eb="10">
      <t>ショゾク</t>
    </rPh>
    <rPh sb="11" eb="13">
      <t>ヤクショク</t>
    </rPh>
    <phoneticPr fontId="4"/>
  </si>
  <si>
    <t>再委託業務担当者
所属・役職</t>
    <rPh sb="0" eb="1">
      <t>サイ</t>
    </rPh>
    <rPh sb="1" eb="3">
      <t>イタク</t>
    </rPh>
    <rPh sb="3" eb="5">
      <t>ギョウム</t>
    </rPh>
    <rPh sb="5" eb="8">
      <t>タントウシャ</t>
    </rPh>
    <rPh sb="9" eb="11">
      <t>ショゾク</t>
    </rPh>
    <rPh sb="12" eb="14">
      <t>ヤクショク</t>
    </rPh>
    <phoneticPr fontId="4"/>
  </si>
  <si>
    <t>再委託先
組織名</t>
    <rPh sb="0" eb="4">
      <t>サイイタクサキ</t>
    </rPh>
    <rPh sb="5" eb="8">
      <t>ソシキメイ</t>
    </rPh>
    <phoneticPr fontId="4"/>
  </si>
  <si>
    <t>研究開発責任者名
（所属、指名）</t>
    <rPh sb="0" eb="4">
      <t>ケンキュウカイハツ</t>
    </rPh>
    <rPh sb="4" eb="7">
      <t>セキニンシャ</t>
    </rPh>
    <rPh sb="7" eb="8">
      <t>メイ</t>
    </rPh>
    <rPh sb="10" eb="12">
      <t>ショゾク</t>
    </rPh>
    <rPh sb="13" eb="15">
      <t>シメイ</t>
    </rPh>
    <phoneticPr fontId="4"/>
  </si>
  <si>
    <t>サブ課題</t>
    <rPh sb="2" eb="4">
      <t>カダイ</t>
    </rPh>
    <phoneticPr fontId="4"/>
  </si>
  <si>
    <t>研究開発テーマ</t>
    <rPh sb="0" eb="4">
      <t>ケンキュウカイハツ</t>
    </rPh>
    <phoneticPr fontId="4"/>
  </si>
  <si>
    <t>再委託業務　契約期間：</t>
    <rPh sb="0" eb="3">
      <t>サイイタク</t>
    </rPh>
    <rPh sb="3" eb="5">
      <t>ギョウム</t>
    </rPh>
    <rPh sb="6" eb="8">
      <t>ケイヤク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</si>
</sst>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[$-411]ggge&quot;年&quot;m&quot;月&quot;d&quot;日&quot;;@"/>
    <numFmt numFmtId="178" formatCode="#,##0_ "/>
    <numFmt numFmtId="179" formatCode="0_);[Red]\(0\)"/>
    <numFmt numFmtId="180" formatCode="#,##0.0000_);[Red]\(#,##0.0000\)"/>
    <numFmt numFmtId="181" formatCode=";;;@"/>
  </numFmts>
  <fonts count="2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Century"/>
      <family val="1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trike/>
      <sz val="11"/>
      <name val="ＭＳ 明朝"/>
      <family val="1"/>
      <charset val="128"/>
    </font>
    <font>
      <sz val="10"/>
      <name val="Arial"/>
      <family val="2"/>
    </font>
    <font>
      <b/>
      <sz val="12"/>
      <color theme="0"/>
      <name val="ＭＳ 明朝"/>
      <family val="1"/>
      <charset val="128"/>
    </font>
    <font>
      <sz val="10.5"/>
      <name val="ＭＳ 明朝"/>
      <family val="1"/>
      <charset val="128"/>
    </font>
    <font>
      <b/>
      <strike/>
      <sz val="12"/>
      <color rgb="FFFF0000"/>
      <name val="ＭＳ 明朝"/>
      <family val="1"/>
      <charset val="128"/>
    </font>
    <font>
      <sz val="1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CFEB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5">
    <xf numFmtId="0" fontId="0" fillId="0" borderId="0" xfId="0"/>
    <xf numFmtId="176" fontId="3" fillId="0" borderId="0" xfId="0" applyNumberFormat="1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left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vertical="center"/>
    </xf>
    <xf numFmtId="176" fontId="7" fillId="0" borderId="14" xfId="0" applyNumberFormat="1" applyFont="1" applyBorder="1" applyAlignment="1">
      <alignment vertical="center"/>
    </xf>
    <xf numFmtId="176" fontId="7" fillId="0" borderId="15" xfId="0" applyNumberFormat="1" applyFont="1" applyBorder="1" applyAlignment="1">
      <alignment vertical="center"/>
    </xf>
    <xf numFmtId="176" fontId="7" fillId="0" borderId="16" xfId="0" applyNumberFormat="1" applyFont="1" applyBorder="1" applyAlignment="1">
      <alignment vertical="center"/>
    </xf>
    <xf numFmtId="176" fontId="7" fillId="0" borderId="17" xfId="0" applyNumberFormat="1" applyFont="1" applyBorder="1" applyAlignment="1">
      <alignment vertical="center"/>
    </xf>
    <xf numFmtId="176" fontId="7" fillId="0" borderId="19" xfId="0" applyNumberFormat="1" applyFont="1" applyBorder="1" applyAlignment="1">
      <alignment vertical="center"/>
    </xf>
    <xf numFmtId="176" fontId="7" fillId="0" borderId="20" xfId="0" applyNumberFormat="1" applyFont="1" applyBorder="1" applyAlignment="1">
      <alignment vertical="center"/>
    </xf>
    <xf numFmtId="176" fontId="7" fillId="0" borderId="21" xfId="0" applyNumberFormat="1" applyFont="1" applyBorder="1" applyAlignment="1">
      <alignment vertical="center"/>
    </xf>
    <xf numFmtId="176" fontId="7" fillId="0" borderId="22" xfId="0" applyNumberFormat="1" applyFont="1" applyBorder="1" applyAlignment="1">
      <alignment vertical="center"/>
    </xf>
    <xf numFmtId="176" fontId="7" fillId="0" borderId="17" xfId="0" applyNumberFormat="1" applyFont="1" applyBorder="1" applyAlignment="1">
      <alignment horizontal="right" vertical="center"/>
    </xf>
    <xf numFmtId="176" fontId="7" fillId="0" borderId="23" xfId="0" applyNumberFormat="1" applyFont="1" applyBorder="1" applyAlignment="1">
      <alignment vertical="center"/>
    </xf>
    <xf numFmtId="176" fontId="7" fillId="0" borderId="24" xfId="0" applyNumberFormat="1" applyFont="1" applyBorder="1" applyAlignment="1">
      <alignment vertical="center"/>
    </xf>
    <xf numFmtId="176" fontId="3" fillId="0" borderId="25" xfId="0" applyNumberFormat="1" applyFont="1" applyBorder="1" applyAlignment="1">
      <alignment vertical="center"/>
    </xf>
    <xf numFmtId="176" fontId="3" fillId="0" borderId="16" xfId="0" applyNumberFormat="1" applyFont="1" applyBorder="1" applyAlignment="1">
      <alignment vertical="center"/>
    </xf>
    <xf numFmtId="176" fontId="3" fillId="0" borderId="19" xfId="0" applyNumberFormat="1" applyFont="1" applyBorder="1" applyAlignment="1">
      <alignment vertical="center"/>
    </xf>
    <xf numFmtId="176" fontId="7" fillId="0" borderId="27" xfId="0" applyNumberFormat="1" applyFont="1" applyBorder="1" applyAlignment="1">
      <alignment vertical="center"/>
    </xf>
    <xf numFmtId="176" fontId="7" fillId="0" borderId="25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horizontal="right" vertical="center"/>
    </xf>
    <xf numFmtId="9" fontId="3" fillId="0" borderId="4" xfId="0" applyNumberFormat="1" applyFont="1" applyBorder="1" applyAlignment="1">
      <alignment horizontal="left" vertical="center"/>
    </xf>
    <xf numFmtId="176" fontId="7" fillId="0" borderId="29" xfId="0" applyNumberFormat="1" applyFont="1" applyBorder="1" applyAlignment="1">
      <alignment vertical="center"/>
    </xf>
    <xf numFmtId="176" fontId="7" fillId="0" borderId="32" xfId="0" applyNumberFormat="1" applyFont="1" applyBorder="1" applyAlignment="1">
      <alignment horizontal="center" vertical="center"/>
    </xf>
    <xf numFmtId="176" fontId="7" fillId="0" borderId="32" xfId="0" applyNumberFormat="1" applyFont="1" applyBorder="1" applyAlignment="1">
      <alignment horizontal="right" vertical="center"/>
    </xf>
    <xf numFmtId="176" fontId="7" fillId="0" borderId="33" xfId="0" applyNumberFormat="1" applyFont="1" applyBorder="1" applyAlignment="1">
      <alignment horizontal="right" vertical="center"/>
    </xf>
    <xf numFmtId="176" fontId="7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vertical="center"/>
    </xf>
    <xf numFmtId="176" fontId="3" fillId="0" borderId="34" xfId="0" applyNumberFormat="1" applyFont="1" applyBorder="1" applyAlignment="1">
      <alignment horizontal="center" vertical="center"/>
    </xf>
    <xf numFmtId="0" fontId="1" fillId="0" borderId="0" xfId="2">
      <alignment vertical="center"/>
    </xf>
    <xf numFmtId="178" fontId="10" fillId="0" borderId="0" xfId="0" applyNumberFormat="1" applyFont="1" applyAlignment="1">
      <alignment vertical="center"/>
    </xf>
    <xf numFmtId="0" fontId="11" fillId="0" borderId="0" xfId="2" applyFont="1">
      <alignment vertical="center"/>
    </xf>
    <xf numFmtId="176" fontId="7" fillId="2" borderId="1" xfId="0" applyNumberFormat="1" applyFont="1" applyFill="1" applyBorder="1" applyAlignment="1" applyProtection="1">
      <alignment vertical="center"/>
      <protection locked="0"/>
    </xf>
    <xf numFmtId="49" fontId="3" fillId="0" borderId="0" xfId="0" applyNumberFormat="1" applyFont="1" applyAlignment="1">
      <alignment horizontal="right" vertical="center" shrinkToFit="1"/>
    </xf>
    <xf numFmtId="176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176" fontId="7" fillId="2" borderId="27" xfId="0" applyNumberFormat="1" applyFont="1" applyFill="1" applyBorder="1" applyAlignment="1" applyProtection="1">
      <alignment horizontal="left" vertical="center"/>
      <protection locked="0"/>
    </xf>
    <xf numFmtId="176" fontId="7" fillId="2" borderId="37" xfId="0" applyNumberFormat="1" applyFont="1" applyFill="1" applyBorder="1" applyAlignment="1" applyProtection="1">
      <alignment horizontal="left" vertical="center"/>
      <protection locked="0"/>
    </xf>
    <xf numFmtId="176" fontId="3" fillId="0" borderId="27" xfId="0" applyNumberFormat="1" applyFont="1" applyBorder="1" applyAlignment="1">
      <alignment horizontal="center" vertical="center"/>
    </xf>
    <xf numFmtId="176" fontId="7" fillId="0" borderId="14" xfId="0" applyNumberFormat="1" applyFont="1" applyBorder="1" applyAlignment="1" applyProtection="1">
      <alignment horizontal="left" vertical="center"/>
      <protection locked="0"/>
    </xf>
    <xf numFmtId="176" fontId="3" fillId="3" borderId="34" xfId="0" applyNumberFormat="1" applyFont="1" applyFill="1" applyBorder="1" applyAlignment="1">
      <alignment horizontal="center" vertical="center"/>
    </xf>
    <xf numFmtId="49" fontId="7" fillId="2" borderId="14" xfId="0" applyNumberFormat="1" applyFont="1" applyFill="1" applyBorder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49" fontId="7" fillId="2" borderId="39" xfId="0" applyNumberFormat="1" applyFont="1" applyFill="1" applyBorder="1" applyAlignment="1" applyProtection="1">
      <alignment horizontal="left" vertical="center"/>
      <protection locked="0"/>
    </xf>
    <xf numFmtId="176" fontId="3" fillId="0" borderId="17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7" fillId="2" borderId="1" xfId="0" applyNumberFormat="1" applyFont="1" applyFill="1" applyBorder="1" applyAlignment="1" applyProtection="1">
      <alignment horizontal="left" vertical="center"/>
      <protection locked="0"/>
    </xf>
    <xf numFmtId="0" fontId="1" fillId="0" borderId="0" xfId="2" applyAlignment="1">
      <alignment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horizontal="justify" vertical="center"/>
    </xf>
    <xf numFmtId="178" fontId="10" fillId="0" borderId="34" xfId="0" applyNumberFormat="1" applyFont="1" applyBorder="1" applyAlignment="1">
      <alignment vertical="center"/>
    </xf>
    <xf numFmtId="0" fontId="3" fillId="0" borderId="34" xfId="0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49" fontId="7" fillId="2" borderId="2" xfId="0" applyNumberFormat="1" applyFont="1" applyFill="1" applyBorder="1" applyAlignment="1" applyProtection="1">
      <alignment vertical="center"/>
      <protection locked="0"/>
    </xf>
    <xf numFmtId="176" fontId="7" fillId="0" borderId="0" xfId="0" applyNumberFormat="1" applyFont="1" applyAlignment="1" applyProtection="1">
      <alignment vertical="center" wrapText="1"/>
      <protection locked="0"/>
    </xf>
    <xf numFmtId="176" fontId="7" fillId="0" borderId="27" xfId="0" applyNumberFormat="1" applyFont="1" applyBorder="1" applyAlignment="1" applyProtection="1">
      <alignment vertical="center" wrapText="1"/>
      <protection locked="0"/>
    </xf>
    <xf numFmtId="0" fontId="13" fillId="0" borderId="0" xfId="2" applyFont="1">
      <alignment vertical="center"/>
    </xf>
    <xf numFmtId="38" fontId="13" fillId="0" borderId="40" xfId="3" applyFont="1" applyBorder="1" applyAlignment="1" applyProtection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176" fontId="3" fillId="0" borderId="0" xfId="0" applyNumberFormat="1" applyFont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176" fontId="3" fillId="0" borderId="0" xfId="0" applyNumberFormat="1" applyFont="1" applyAlignment="1">
      <alignment horizontal="right" vertical="center" shrinkToFit="1"/>
    </xf>
    <xf numFmtId="177" fontId="3" fillId="2" borderId="1" xfId="0" applyNumberFormat="1" applyFont="1" applyFill="1" applyBorder="1" applyAlignment="1" applyProtection="1">
      <alignment vertical="center" shrinkToFit="1"/>
      <protection locked="0"/>
    </xf>
    <xf numFmtId="176" fontId="3" fillId="0" borderId="0" xfId="0" applyNumberFormat="1" applyFont="1" applyAlignment="1" applyProtection="1">
      <alignment horizontal="right" vertical="center"/>
      <protection locked="0"/>
    </xf>
    <xf numFmtId="176" fontId="3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horizontal="right" vertical="center" wrapText="1" shrinkToFit="1"/>
    </xf>
    <xf numFmtId="177" fontId="7" fillId="2" borderId="1" xfId="0" applyNumberFormat="1" applyFont="1" applyFill="1" applyBorder="1" applyAlignment="1" applyProtection="1">
      <alignment horizontal="center" vertical="center"/>
      <protection locked="0"/>
    </xf>
    <xf numFmtId="177" fontId="7" fillId="2" borderId="2" xfId="0" applyNumberFormat="1" applyFont="1" applyFill="1" applyBorder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 shrinkToFit="1"/>
      <protection locked="0"/>
    </xf>
    <xf numFmtId="176" fontId="3" fillId="3" borderId="0" xfId="0" applyNumberFormat="1" applyFont="1" applyFill="1" applyAlignment="1">
      <alignment horizontal="right" vertical="center" shrinkToFit="1"/>
    </xf>
    <xf numFmtId="176" fontId="7" fillId="2" borderId="17" xfId="0" applyNumberFormat="1" applyFont="1" applyFill="1" applyBorder="1" applyAlignment="1" applyProtection="1">
      <alignment vertical="center"/>
      <protection locked="0"/>
    </xf>
    <xf numFmtId="180" fontId="17" fillId="0" borderId="4" xfId="0" applyNumberFormat="1" applyFont="1" applyBorder="1" applyAlignment="1">
      <alignment horizontal="right" vertical="center"/>
    </xf>
    <xf numFmtId="176" fontId="6" fillId="3" borderId="0" xfId="0" applyNumberFormat="1" applyFont="1" applyFill="1" applyAlignment="1" applyProtection="1">
      <alignment horizontal="center" vertical="center" wrapText="1"/>
      <protection locked="0"/>
    </xf>
    <xf numFmtId="176" fontId="6" fillId="3" borderId="44" xfId="0" applyNumberFormat="1" applyFont="1" applyFill="1" applyBorder="1" applyAlignment="1" applyProtection="1">
      <alignment horizontal="center" vertical="center" wrapText="1"/>
      <protection locked="0"/>
    </xf>
    <xf numFmtId="176" fontId="7" fillId="0" borderId="44" xfId="0" applyNumberFormat="1" applyFont="1" applyBorder="1" applyAlignment="1">
      <alignment horizontal="center" vertical="center"/>
    </xf>
    <xf numFmtId="176" fontId="3" fillId="0" borderId="0" xfId="0" applyNumberFormat="1" applyFont="1" applyAlignment="1" applyProtection="1">
      <alignment horizontal="center" vertical="center" wrapText="1"/>
      <protection locked="0"/>
    </xf>
    <xf numFmtId="0" fontId="18" fillId="2" borderId="0" xfId="0" applyFont="1" applyFill="1" applyAlignment="1">
      <alignment horizontal="left" vertical="center" indent="2"/>
    </xf>
    <xf numFmtId="176" fontId="7" fillId="2" borderId="0" xfId="0" applyNumberFormat="1" applyFont="1" applyFill="1" applyAlignment="1">
      <alignment horizontal="center" vertical="center"/>
    </xf>
    <xf numFmtId="176" fontId="7" fillId="2" borderId="0" xfId="0" applyNumberFormat="1" applyFont="1" applyFill="1" applyAlignment="1">
      <alignment horizontal="right" vertical="center"/>
    </xf>
    <xf numFmtId="0" fontId="18" fillId="2" borderId="0" xfId="0" applyFont="1" applyFill="1" applyAlignment="1">
      <alignment horizontal="left" vertical="center" indent="9"/>
    </xf>
    <xf numFmtId="176" fontId="19" fillId="3" borderId="0" xfId="0" applyNumberFormat="1" applyFont="1" applyFill="1" applyAlignment="1">
      <alignment vertical="center"/>
    </xf>
    <xf numFmtId="176" fontId="7" fillId="2" borderId="35" xfId="0" applyNumberFormat="1" applyFont="1" applyFill="1" applyBorder="1" applyAlignment="1" applyProtection="1">
      <alignment horizontal="left" vertical="center" shrinkToFit="1"/>
      <protection locked="0"/>
    </xf>
    <xf numFmtId="176" fontId="7" fillId="2" borderId="3" xfId="0" applyNumberFormat="1" applyFont="1" applyFill="1" applyBorder="1" applyAlignment="1" applyProtection="1">
      <alignment horizontal="left" vertical="center" shrinkToFit="1"/>
      <protection locked="0"/>
    </xf>
    <xf numFmtId="176" fontId="7" fillId="2" borderId="36" xfId="0" applyNumberFormat="1" applyFont="1" applyFill="1" applyBorder="1" applyAlignment="1" applyProtection="1">
      <alignment horizontal="left" vertical="center" shrinkToFit="1"/>
      <protection locked="0"/>
    </xf>
    <xf numFmtId="176" fontId="7" fillId="2" borderId="38" xfId="0" applyNumberFormat="1" applyFont="1" applyFill="1" applyBorder="1" applyAlignment="1" applyProtection="1">
      <alignment horizontal="left" vertical="center" wrapText="1"/>
      <protection locked="0"/>
    </xf>
    <xf numFmtId="176" fontId="7" fillId="2" borderId="37" xfId="0" applyNumberFormat="1" applyFont="1" applyFill="1" applyBorder="1" applyAlignment="1" applyProtection="1">
      <alignment horizontal="left" vertical="center" wrapText="1"/>
      <protection locked="0"/>
    </xf>
    <xf numFmtId="176" fontId="7" fillId="2" borderId="40" xfId="0" applyNumberFormat="1" applyFont="1" applyFill="1" applyBorder="1" applyAlignment="1" applyProtection="1">
      <alignment horizontal="left" vertical="center" shrinkToFit="1"/>
      <protection locked="0"/>
    </xf>
    <xf numFmtId="176" fontId="7" fillId="2" borderId="40" xfId="0" applyNumberFormat="1" applyFont="1" applyFill="1" applyBorder="1" applyAlignment="1" applyProtection="1">
      <alignment horizontal="left" vertical="center" wrapText="1"/>
      <protection locked="0"/>
    </xf>
    <xf numFmtId="176" fontId="3" fillId="0" borderId="0" xfId="0" applyNumberFormat="1" applyFont="1" applyAlignment="1">
      <alignment horizontal="center" vertical="center" wrapText="1" shrinkToFit="1"/>
    </xf>
    <xf numFmtId="176" fontId="19" fillId="0" borderId="0" xfId="0" applyNumberFormat="1" applyFont="1" applyAlignment="1">
      <alignment vertical="center"/>
    </xf>
    <xf numFmtId="38" fontId="13" fillId="0" borderId="34" xfId="3" applyFont="1" applyBorder="1" applyAlignment="1" applyProtection="1">
      <alignment vertical="center" wrapText="1"/>
    </xf>
    <xf numFmtId="38" fontId="13" fillId="0" borderId="34" xfId="3" applyFont="1" applyBorder="1" applyAlignment="1" applyProtection="1">
      <alignment vertical="center" wrapText="1"/>
      <protection locked="0"/>
    </xf>
    <xf numFmtId="1" fontId="13" fillId="0" borderId="34" xfId="1" applyNumberFormat="1" applyFont="1" applyBorder="1" applyAlignment="1" applyProtection="1">
      <alignment vertical="center" wrapText="1"/>
      <protection locked="0"/>
    </xf>
    <xf numFmtId="0" fontId="13" fillId="0" borderId="49" xfId="0" applyFont="1" applyBorder="1" applyAlignment="1">
      <alignment horizontal="center" vertical="center" wrapText="1"/>
    </xf>
    <xf numFmtId="38" fontId="13" fillId="0" borderId="47" xfId="3" applyFont="1" applyBorder="1" applyAlignment="1" applyProtection="1">
      <alignment vertical="center" wrapText="1"/>
      <protection locked="0"/>
    </xf>
    <xf numFmtId="1" fontId="13" fillId="0" borderId="47" xfId="1" applyNumberFormat="1" applyFont="1" applyBorder="1" applyAlignment="1" applyProtection="1">
      <alignment vertical="center" wrapText="1"/>
      <protection locked="0"/>
    </xf>
    <xf numFmtId="0" fontId="13" fillId="0" borderId="50" xfId="0" applyFont="1" applyBorder="1" applyAlignment="1" applyProtection="1">
      <alignment vertical="center" wrapText="1"/>
      <protection locked="0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 applyProtection="1">
      <alignment vertical="center" wrapText="1"/>
      <protection locked="0"/>
    </xf>
    <xf numFmtId="0" fontId="13" fillId="5" borderId="48" xfId="2" applyFont="1" applyFill="1" applyBorder="1" applyAlignment="1">
      <alignment horizontal="center" vertical="center"/>
    </xf>
    <xf numFmtId="0" fontId="13" fillId="5" borderId="13" xfId="2" applyFont="1" applyFill="1" applyBorder="1" applyAlignment="1">
      <alignment horizontal="center" vertical="center" wrapText="1"/>
    </xf>
    <xf numFmtId="0" fontId="13" fillId="5" borderId="45" xfId="2" applyFont="1" applyFill="1" applyBorder="1" applyAlignment="1">
      <alignment horizontal="center" vertical="center" wrapText="1"/>
    </xf>
    <xf numFmtId="0" fontId="13" fillId="5" borderId="45" xfId="2" applyFont="1" applyFill="1" applyBorder="1" applyAlignment="1">
      <alignment horizontal="center" vertical="center"/>
    </xf>
    <xf numFmtId="0" fontId="20" fillId="5" borderId="13" xfId="2" applyFont="1" applyFill="1" applyBorder="1" applyAlignment="1">
      <alignment horizontal="center" vertical="center" wrapText="1"/>
    </xf>
    <xf numFmtId="0" fontId="13" fillId="7" borderId="45" xfId="2" applyFont="1" applyFill="1" applyBorder="1" applyAlignment="1">
      <alignment horizontal="center" vertical="center" wrapText="1"/>
    </xf>
    <xf numFmtId="0" fontId="13" fillId="7" borderId="45" xfId="2" applyFont="1" applyFill="1" applyBorder="1" applyAlignment="1">
      <alignment horizontal="center" vertical="center"/>
    </xf>
    <xf numFmtId="0" fontId="20" fillId="7" borderId="45" xfId="2" applyFont="1" applyFill="1" applyBorder="1" applyAlignment="1">
      <alignment horizontal="center" vertical="center" wrapText="1"/>
    </xf>
    <xf numFmtId="0" fontId="13" fillId="8" borderId="46" xfId="2" applyFont="1" applyFill="1" applyBorder="1" applyAlignment="1">
      <alignment horizontal="center" vertical="center"/>
    </xf>
    <xf numFmtId="38" fontId="13" fillId="0" borderId="47" xfId="3" applyFont="1" applyFill="1" applyBorder="1" applyAlignment="1" applyProtection="1">
      <alignment vertical="center" wrapText="1"/>
    </xf>
    <xf numFmtId="0" fontId="13" fillId="0" borderId="50" xfId="0" applyFont="1" applyBorder="1" applyAlignment="1">
      <alignment vertical="center" wrapText="1"/>
    </xf>
    <xf numFmtId="0" fontId="13" fillId="4" borderId="45" xfId="2" applyFont="1" applyFill="1" applyBorder="1" applyAlignment="1">
      <alignment horizontal="center" vertical="center" wrapText="1"/>
    </xf>
    <xf numFmtId="179" fontId="13" fillId="4" borderId="47" xfId="1" applyNumberFormat="1" applyFont="1" applyFill="1" applyBorder="1" applyAlignment="1" applyProtection="1">
      <alignment vertical="center" wrapText="1"/>
    </xf>
    <xf numFmtId="181" fontId="13" fillId="0" borderId="18" xfId="0" applyNumberFormat="1" applyFont="1" applyBorder="1" applyAlignment="1">
      <alignment horizontal="left" vertical="center" wrapText="1"/>
    </xf>
    <xf numFmtId="181" fontId="13" fillId="0" borderId="34" xfId="0" applyNumberFormat="1" applyFont="1" applyBorder="1" applyAlignment="1" applyProtection="1">
      <alignment horizontal="left" vertical="center" wrapText="1"/>
      <protection locked="0"/>
    </xf>
    <xf numFmtId="181" fontId="13" fillId="0" borderId="47" xfId="0" applyNumberFormat="1" applyFont="1" applyBorder="1" applyAlignment="1" applyProtection="1">
      <alignment horizontal="left" vertical="center" wrapText="1"/>
      <protection locked="0"/>
    </xf>
    <xf numFmtId="0" fontId="13" fillId="0" borderId="47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10" borderId="45" xfId="2" applyFont="1" applyFill="1" applyBorder="1" applyAlignment="1">
      <alignment horizontal="center" vertical="center" wrapText="1"/>
    </xf>
    <xf numFmtId="0" fontId="13" fillId="10" borderId="45" xfId="2" applyFont="1" applyFill="1" applyBorder="1" applyAlignment="1">
      <alignment horizontal="center" vertical="center"/>
    </xf>
    <xf numFmtId="0" fontId="20" fillId="10" borderId="45" xfId="2" applyFont="1" applyFill="1" applyBorder="1" applyAlignment="1">
      <alignment horizontal="center" vertical="center" wrapText="1"/>
    </xf>
    <xf numFmtId="0" fontId="13" fillId="11" borderId="46" xfId="2" applyFont="1" applyFill="1" applyBorder="1" applyAlignment="1">
      <alignment horizontal="center" vertical="center"/>
    </xf>
    <xf numFmtId="176" fontId="7" fillId="2" borderId="38" xfId="0" applyNumberFormat="1" applyFont="1" applyFill="1" applyBorder="1" applyAlignment="1" applyProtection="1">
      <alignment horizontal="left" vertical="center" wrapText="1"/>
      <protection locked="0"/>
    </xf>
    <xf numFmtId="176" fontId="7" fillId="2" borderId="37" xfId="0" applyNumberFormat="1" applyFont="1" applyFill="1" applyBorder="1" applyAlignment="1" applyProtection="1">
      <alignment horizontal="left" vertical="center" wrapText="1"/>
      <protection locked="0"/>
    </xf>
    <xf numFmtId="176" fontId="7" fillId="2" borderId="40" xfId="0" applyNumberFormat="1" applyFont="1" applyFill="1" applyBorder="1" applyAlignment="1" applyProtection="1">
      <alignment horizontal="left" vertical="center" wrapText="1"/>
      <protection locked="0"/>
    </xf>
    <xf numFmtId="176" fontId="3" fillId="0" borderId="17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18" xfId="0" applyNumberFormat="1" applyFont="1" applyBorder="1" applyAlignment="1">
      <alignment horizontal="center" vertical="center"/>
    </xf>
    <xf numFmtId="176" fontId="3" fillId="3" borderId="17" xfId="0" applyNumberFormat="1" applyFont="1" applyFill="1" applyBorder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/>
    </xf>
    <xf numFmtId="176" fontId="3" fillId="3" borderId="18" xfId="0" applyNumberFormat="1" applyFont="1" applyFill="1" applyBorder="1" applyAlignment="1">
      <alignment horizontal="center" vertical="center"/>
    </xf>
    <xf numFmtId="49" fontId="7" fillId="2" borderId="17" xfId="0" applyNumberFormat="1" applyFont="1" applyFill="1" applyBorder="1" applyAlignment="1" applyProtection="1">
      <alignment horizontal="left" vertical="center"/>
      <protection locked="0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49" fontId="7" fillId="2" borderId="18" xfId="0" applyNumberFormat="1" applyFont="1" applyFill="1" applyBorder="1" applyAlignment="1" applyProtection="1">
      <alignment horizontal="left" vertical="center"/>
      <protection locked="0"/>
    </xf>
    <xf numFmtId="176" fontId="7" fillId="2" borderId="17" xfId="0" applyNumberFormat="1" applyFont="1" applyFill="1" applyBorder="1" applyAlignment="1" applyProtection="1">
      <alignment horizontal="left" vertical="center" shrinkToFit="1"/>
      <protection locked="0"/>
    </xf>
    <xf numFmtId="176" fontId="7" fillId="2" borderId="2" xfId="0" applyNumberFormat="1" applyFont="1" applyFill="1" applyBorder="1" applyAlignment="1" applyProtection="1">
      <alignment horizontal="left" vertical="center" shrinkToFit="1"/>
      <protection locked="0"/>
    </xf>
    <xf numFmtId="176" fontId="7" fillId="2" borderId="18" xfId="0" applyNumberFormat="1" applyFont="1" applyFill="1" applyBorder="1" applyAlignment="1" applyProtection="1">
      <alignment horizontal="left" vertical="center" shrinkToFit="1"/>
      <protection locked="0"/>
    </xf>
    <xf numFmtId="176" fontId="7" fillId="0" borderId="30" xfId="0" applyNumberFormat="1" applyFont="1" applyBorder="1" applyAlignment="1">
      <alignment horizontal="center" vertical="center"/>
    </xf>
    <xf numFmtId="176" fontId="7" fillId="0" borderId="31" xfId="0" applyNumberFormat="1" applyFont="1" applyBorder="1" applyAlignment="1">
      <alignment horizontal="center" vertical="center"/>
    </xf>
    <xf numFmtId="176" fontId="7" fillId="2" borderId="1" xfId="0" applyNumberFormat="1" applyFont="1" applyFill="1" applyBorder="1" applyAlignment="1" applyProtection="1">
      <alignment horizontal="left" vertical="center" wrapText="1"/>
      <protection locked="0"/>
    </xf>
    <xf numFmtId="176" fontId="3" fillId="2" borderId="41" xfId="0" applyNumberFormat="1" applyFont="1" applyFill="1" applyBorder="1" applyAlignment="1" applyProtection="1">
      <alignment horizontal="center" vertical="center" wrapText="1"/>
      <protection locked="0"/>
    </xf>
    <xf numFmtId="176" fontId="3" fillId="2" borderId="42" xfId="0" applyNumberFormat="1" applyFont="1" applyFill="1" applyBorder="1" applyAlignment="1" applyProtection="1">
      <alignment horizontal="center" vertical="center" wrapText="1"/>
      <protection locked="0"/>
    </xf>
    <xf numFmtId="176" fontId="3" fillId="2" borderId="43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6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left" vertical="center"/>
    </xf>
    <xf numFmtId="176" fontId="3" fillId="0" borderId="12" xfId="0" applyNumberFormat="1" applyFont="1" applyBorder="1" applyAlignment="1">
      <alignment horizontal="left" vertical="center"/>
    </xf>
    <xf numFmtId="176" fontId="3" fillId="0" borderId="13" xfId="0" applyNumberFormat="1" applyFont="1" applyBorder="1" applyAlignment="1">
      <alignment horizontal="left" vertical="center"/>
    </xf>
    <xf numFmtId="176" fontId="3" fillId="0" borderId="17" xfId="0" applyNumberFormat="1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left" vertical="center"/>
    </xf>
    <xf numFmtId="176" fontId="3" fillId="0" borderId="18" xfId="0" applyNumberFormat="1" applyFont="1" applyBorder="1" applyAlignment="1">
      <alignment horizontal="left" vertical="center"/>
    </xf>
    <xf numFmtId="176" fontId="7" fillId="0" borderId="26" xfId="0" applyNumberFormat="1" applyFont="1" applyBorder="1" applyAlignment="1">
      <alignment horizontal="left" vertical="center"/>
    </xf>
    <xf numFmtId="176" fontId="7" fillId="0" borderId="2" xfId="0" applyNumberFormat="1" applyFont="1" applyBorder="1" applyAlignment="1">
      <alignment horizontal="left" vertical="center"/>
    </xf>
    <xf numFmtId="176" fontId="7" fillId="0" borderId="18" xfId="0" applyNumberFormat="1" applyFont="1" applyBorder="1" applyAlignment="1">
      <alignment horizontal="left" vertical="center"/>
    </xf>
    <xf numFmtId="176" fontId="7" fillId="2" borderId="1" xfId="0" applyNumberFormat="1" applyFont="1" applyFill="1" applyBorder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 shrinkToFit="1"/>
      <protection locked="0"/>
    </xf>
    <xf numFmtId="176" fontId="7" fillId="2" borderId="2" xfId="0" applyNumberFormat="1" applyFont="1" applyFill="1" applyBorder="1" applyAlignment="1" applyProtection="1">
      <alignment horizontal="left" vertical="center"/>
      <protection locked="0"/>
    </xf>
    <xf numFmtId="49" fontId="7" fillId="2" borderId="2" xfId="0" applyNumberFormat="1" applyFont="1" applyFill="1" applyBorder="1" applyAlignment="1" applyProtection="1">
      <alignment horizontal="left" vertical="center" wrapText="1"/>
      <protection locked="0"/>
    </xf>
    <xf numFmtId="177" fontId="7" fillId="2" borderId="2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0" xfId="0" applyNumberFormat="1" applyFont="1" applyAlignment="1" applyProtection="1">
      <alignment horizontal="left" vertical="center"/>
      <protection locked="0"/>
    </xf>
    <xf numFmtId="176" fontId="3" fillId="0" borderId="32" xfId="0" applyNumberFormat="1" applyFont="1" applyBorder="1" applyAlignment="1">
      <alignment horizontal="left" vertical="center"/>
    </xf>
    <xf numFmtId="49" fontId="7" fillId="2" borderId="4" xfId="0" applyNumberFormat="1" applyFont="1" applyFill="1" applyBorder="1" applyAlignment="1" applyProtection="1">
      <alignment horizontal="left" vertical="center"/>
      <protection locked="0"/>
    </xf>
    <xf numFmtId="181" fontId="13" fillId="0" borderId="49" xfId="2" applyNumberFormat="1" applyFont="1" applyBorder="1" applyAlignment="1">
      <alignment horizontal="left" vertical="center"/>
    </xf>
    <xf numFmtId="181" fontId="13" fillId="0" borderId="47" xfId="2" applyNumberFormat="1" applyFont="1" applyBorder="1" applyAlignment="1">
      <alignment horizontal="left" vertical="center"/>
    </xf>
    <xf numFmtId="0" fontId="13" fillId="9" borderId="48" xfId="2" applyFont="1" applyFill="1" applyBorder="1" applyAlignment="1">
      <alignment horizontal="center" vertical="center"/>
    </xf>
    <xf numFmtId="0" fontId="13" fillId="9" borderId="49" xfId="2" applyFont="1" applyFill="1" applyBorder="1" applyAlignment="1">
      <alignment horizontal="center" vertical="center"/>
    </xf>
    <xf numFmtId="0" fontId="13" fillId="5" borderId="11" xfId="2" applyFont="1" applyFill="1" applyBorder="1" applyAlignment="1">
      <alignment horizontal="center" vertical="center" wrapText="1"/>
    </xf>
    <xf numFmtId="0" fontId="13" fillId="5" borderId="13" xfId="2" applyFont="1" applyFill="1" applyBorder="1" applyAlignment="1">
      <alignment horizontal="center" vertical="center" wrapText="1"/>
    </xf>
    <xf numFmtId="181" fontId="13" fillId="0" borderId="52" xfId="0" applyNumberFormat="1" applyFont="1" applyBorder="1" applyAlignment="1">
      <alignment horizontal="left" vertical="center" wrapText="1"/>
    </xf>
    <xf numFmtId="181" fontId="13" fillId="0" borderId="51" xfId="0" applyNumberFormat="1" applyFont="1" applyBorder="1" applyAlignment="1">
      <alignment horizontal="left" vertical="center" wrapText="1"/>
    </xf>
    <xf numFmtId="0" fontId="13" fillId="6" borderId="45" xfId="2" applyFont="1" applyFill="1" applyBorder="1" applyAlignment="1">
      <alignment horizontal="center" vertical="center"/>
    </xf>
    <xf numFmtId="0" fontId="13" fillId="6" borderId="46" xfId="2" applyFont="1" applyFill="1" applyBorder="1" applyAlignment="1">
      <alignment horizontal="center" vertical="center"/>
    </xf>
    <xf numFmtId="0" fontId="13" fillId="6" borderId="48" xfId="2" applyFont="1" applyFill="1" applyBorder="1" applyAlignment="1">
      <alignment horizontal="center" vertical="center" wrapText="1"/>
    </xf>
    <xf numFmtId="181" fontId="13" fillId="0" borderId="50" xfId="2" applyNumberFormat="1" applyFont="1" applyBorder="1" applyAlignment="1">
      <alignment horizontal="left" vertical="center"/>
    </xf>
    <xf numFmtId="176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>
      <alignment horizontal="justify" vertical="center" wrapText="1"/>
    </xf>
    <xf numFmtId="0" fontId="9" fillId="0" borderId="0" xfId="0" applyFont="1" applyAlignment="1">
      <alignment vertical="top"/>
    </xf>
    <xf numFmtId="0" fontId="3" fillId="0" borderId="3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178" fontId="10" fillId="0" borderId="38" xfId="0" applyNumberFormat="1" applyFont="1" applyBorder="1" applyAlignment="1">
      <alignment horizontal="right" vertical="center"/>
    </xf>
    <xf numFmtId="178" fontId="10" fillId="0" borderId="40" xfId="0" applyNumberFormat="1" applyFont="1" applyBorder="1" applyAlignment="1">
      <alignment horizontal="right" vertical="center"/>
    </xf>
    <xf numFmtId="178" fontId="10" fillId="0" borderId="37" xfId="0" applyNumberFormat="1" applyFont="1" applyBorder="1" applyAlignment="1">
      <alignment horizontal="right" vertical="center"/>
    </xf>
    <xf numFmtId="0" fontId="3" fillId="0" borderId="34" xfId="0" applyFont="1" applyBorder="1" applyAlignment="1">
      <alignment horizontal="justify" vertical="center"/>
    </xf>
    <xf numFmtId="0" fontId="3" fillId="0" borderId="34" xfId="0" applyFont="1" applyBorder="1" applyAlignment="1">
      <alignment horizontal="justify" vertical="center" textRotation="255"/>
    </xf>
    <xf numFmtId="0" fontId="3" fillId="0" borderId="34" xfId="0" applyFont="1" applyBorder="1" applyAlignment="1">
      <alignment horizontal="justify" vertical="center" wrapText="1"/>
    </xf>
    <xf numFmtId="0" fontId="3" fillId="0" borderId="34" xfId="0" applyFont="1" applyBorder="1" applyAlignment="1">
      <alignment vertical="center" wrapText="1"/>
    </xf>
    <xf numFmtId="0" fontId="14" fillId="0" borderId="34" xfId="0" applyFont="1" applyBorder="1" applyAlignment="1">
      <alignment vertical="center"/>
    </xf>
  </cellXfs>
  <cellStyles count="4">
    <cellStyle name="パーセント" xfId="1" builtinId="5"/>
    <cellStyle name="桁区切り 2" xfId="3" xr:uid="{00000000-0005-0000-0000-000001000000}"/>
    <cellStyle name="標準" xfId="0" builtinId="0"/>
    <cellStyle name="標準 3" xfId="2" xr:uid="{00000000-0005-0000-0000-000003000000}"/>
  </cellStyles>
  <dxfs count="0"/>
  <tableStyles count="0" defaultTableStyle="TableStyleMedium2" defaultPivotStyle="PivotStyleMedium9"/>
  <colors>
    <mruColors>
      <color rgb="FFFCFE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527965A-8694-498C-B597-4A277A21E48A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CE54BB3-23AF-452D-978A-9E17EEE63076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4FC6C071-229A-4E5B-AC67-3A2A5FE7295C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F0C457F2-AD6D-4849-8BD6-87FE9F9E5E20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087AA31-D016-4C11-B564-A256522A7F4E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43D48639-F7BB-408C-BC38-BF6CDF6890A9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E29383F-AB78-40CB-8BC9-A448FBF763D2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123826</xdr:colOff>
      <xdr:row>3</xdr:row>
      <xdr:rowOff>28015</xdr:rowOff>
    </xdr:from>
    <xdr:to>
      <xdr:col>14</xdr:col>
      <xdr:colOff>0</xdr:colOff>
      <xdr:row>8</xdr:row>
      <xdr:rowOff>123265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604002" y="711574"/>
          <a:ext cx="4414557" cy="1271867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・作成済みの「</a:t>
          </a:r>
          <a:r>
            <a:rPr lang="en-US" altLang="ja-JP" sz="1600" b="1">
              <a:solidFill>
                <a:srgbClr val="FF0000"/>
              </a:solidFill>
              <a:effectLst/>
            </a:rPr>
            <a:t>【</a:t>
          </a:r>
          <a:r>
            <a:rPr lang="ja-JP" altLang="en-US" sz="1600" b="1">
              <a:solidFill>
                <a:srgbClr val="FF0000"/>
              </a:solidFill>
              <a:effectLst/>
            </a:rPr>
            <a:t>様式４</a:t>
          </a:r>
          <a:r>
            <a:rPr lang="en-US" altLang="ja-JP" sz="1600" b="1">
              <a:solidFill>
                <a:srgbClr val="FF0000"/>
              </a:solidFill>
              <a:effectLst/>
            </a:rPr>
            <a:t>】</a:t>
          </a:r>
          <a:r>
            <a:rPr lang="ja-JP" altLang="en-US" sz="1600" b="1">
              <a:solidFill>
                <a:srgbClr val="FF0000"/>
              </a:solidFill>
              <a:effectLst/>
            </a:rPr>
            <a:t>委託額内訳書」から、コピー＆値の貼り付けを行ってください。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114301</xdr:colOff>
      <xdr:row>22</xdr:row>
      <xdr:rowOff>123825</xdr:rowOff>
    </xdr:from>
    <xdr:to>
      <xdr:col>4</xdr:col>
      <xdr:colOff>857251</xdr:colOff>
      <xdr:row>30</xdr:row>
      <xdr:rowOff>38100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2246C11-434E-1902-134C-7A0CE7A596C9}"/>
            </a:ext>
          </a:extLst>
        </xdr:cNvPr>
        <xdr:cNvSpPr/>
      </xdr:nvSpPr>
      <xdr:spPr>
        <a:xfrm>
          <a:off x="819151" y="5695950"/>
          <a:ext cx="4095750" cy="128587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>
              <a:solidFill>
                <a:srgbClr val="FF0000"/>
              </a:solidFill>
            </a:rPr>
            <a:t>※</a:t>
          </a:r>
          <a:r>
            <a:rPr kumimoji="1" lang="ja-JP" altLang="en-US" sz="1400" b="1">
              <a:solidFill>
                <a:srgbClr val="FF0000"/>
              </a:solidFill>
              <a:latin typeface="+mn-lt"/>
              <a:ea typeface="+mn-ea"/>
              <a:cs typeface="+mn-cs"/>
            </a:rPr>
            <a:t>当シートへは代表シート、再委託シートの情報が</a:t>
          </a:r>
          <a:endParaRPr kumimoji="1" lang="en-US" altLang="ja-JP" sz="1400" b="1">
            <a:solidFill>
              <a:srgbClr val="FF0000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  <a:latin typeface="+mn-lt"/>
              <a:ea typeface="+mn-ea"/>
              <a:cs typeface="+mn-cs"/>
            </a:rPr>
            <a:t>　 自動で集計されるようになっております。</a:t>
          </a:r>
          <a:endParaRPr kumimoji="1" lang="en-US" altLang="ja-JP" sz="1400" b="1">
            <a:solidFill>
              <a:srgbClr val="FF0000"/>
            </a:solidFill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400" b="1">
              <a:solidFill>
                <a:srgbClr val="FF0000"/>
              </a:solidFill>
              <a:latin typeface="+mn-lt"/>
              <a:ea typeface="+mn-ea"/>
              <a:cs typeface="+mn-cs"/>
            </a:rPr>
            <a:t>※</a:t>
          </a:r>
          <a:r>
            <a:rPr kumimoji="1" lang="ja-JP" altLang="ja-JP" sz="1400" b="1">
              <a:solidFill>
                <a:srgbClr val="FF0000"/>
              </a:solidFill>
              <a:latin typeface="+mn-lt"/>
              <a:ea typeface="+mn-ea"/>
              <a:cs typeface="+mn-cs"/>
            </a:rPr>
            <a:t>再委託情報の管理にご活用ください。</a:t>
          </a:r>
          <a:endParaRPr kumimoji="1" lang="en-US" altLang="ja-JP" sz="1400" b="1">
            <a:solidFill>
              <a:srgbClr val="FF0000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en-US" altLang="ja-JP" sz="1400" b="1">
              <a:solidFill>
                <a:srgbClr val="FF0000"/>
              </a:solidFill>
              <a:latin typeface="+mn-lt"/>
              <a:ea typeface="+mn-ea"/>
              <a:cs typeface="+mn-cs"/>
            </a:rPr>
            <a:t>※</a:t>
          </a:r>
          <a:r>
            <a:rPr kumimoji="1" lang="ja-JP" altLang="ja-JP" sz="1400" b="1">
              <a:solidFill>
                <a:srgbClr val="FF0000"/>
              </a:solidFill>
              <a:latin typeface="+mn-lt"/>
              <a:ea typeface="+mn-ea"/>
              <a:cs typeface="+mn-cs"/>
            </a:rPr>
            <a:t>当シートを</a:t>
          </a:r>
          <a:r>
            <a:rPr kumimoji="1" lang="ja-JP" altLang="en-US" sz="1400" b="1">
              <a:solidFill>
                <a:srgbClr val="FF0000"/>
              </a:solidFill>
              <a:latin typeface="+mn-lt"/>
              <a:ea typeface="+mn-ea"/>
              <a:cs typeface="+mn-cs"/>
            </a:rPr>
            <a:t>利用される場合は「代表」シートへの情</a:t>
          </a:r>
          <a:endParaRPr kumimoji="1" lang="en-US" altLang="ja-JP" sz="1400" b="1">
            <a:solidFill>
              <a:srgbClr val="FF0000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  <a:latin typeface="+mn-lt"/>
              <a:ea typeface="+mn-ea"/>
              <a:cs typeface="+mn-cs"/>
            </a:rPr>
            <a:t>　 報入力を行う必要がございます。</a:t>
          </a:r>
          <a:endParaRPr kumimoji="1" lang="en-US" altLang="ja-JP" sz="1400" b="1">
            <a:solidFill>
              <a:srgbClr val="FF0000"/>
            </a:solidFill>
            <a:latin typeface="+mn-lt"/>
            <a:ea typeface="+mn-ea"/>
            <a:cs typeface="+mn-cs"/>
          </a:endParaRPr>
        </a:p>
        <a:p>
          <a:pPr algn="l"/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4</xdr:col>
      <xdr:colOff>307730</xdr:colOff>
      <xdr:row>20</xdr:row>
      <xdr:rowOff>131885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3F382DD-7056-4D0E-8BFA-11AC5522630F}"/>
            </a:ext>
          </a:extLst>
        </xdr:cNvPr>
        <xdr:cNvSpPr/>
      </xdr:nvSpPr>
      <xdr:spPr>
        <a:xfrm>
          <a:off x="688731" y="3524250"/>
          <a:ext cx="4132384" cy="8572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 b="1">
              <a:solidFill>
                <a:srgbClr val="FF0000"/>
              </a:solidFill>
            </a:rPr>
            <a:t>※</a:t>
          </a:r>
          <a:r>
            <a:rPr kumimoji="1" lang="ja-JP" altLang="en-US" sz="1400" b="1">
              <a:solidFill>
                <a:srgbClr val="FF0000"/>
              </a:solidFill>
            </a:rPr>
            <a:t>当シートへは代表シート、再委託シートの情報が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400" b="1">
              <a:solidFill>
                <a:srgbClr val="FF0000"/>
              </a:solidFill>
            </a:rPr>
            <a:t>　 自動で集計されるようになっております。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en-US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再委託情報の管理にご活用ください。</a:t>
          </a:r>
          <a:endParaRPr lang="ja-JP" altLang="ja-JP" sz="14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A49EB1E-1899-4855-8FD5-1A629F2C8CD6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646C83B-3F19-4B0E-A1B3-2DE2EA402D2C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887A257-2617-4CFF-842A-7BACC8C77CCF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276F998-4265-49A7-8F07-D458B5250981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DF5FCB9-3EA7-48DF-953C-E036945F4429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6320C1F-2400-4496-8085-823D1937C27C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4D021DA-0AF3-47A1-B81A-E483BED7845B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13</xdr:col>
      <xdr:colOff>649942</xdr:colOff>
      <xdr:row>9</xdr:row>
      <xdr:rowOff>145675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FF90C70-2F29-4154-94AB-14DCF836F547}"/>
            </a:ext>
          </a:extLst>
        </xdr:cNvPr>
        <xdr:cNvSpPr/>
      </xdr:nvSpPr>
      <xdr:spPr>
        <a:xfrm>
          <a:off x="9715500" y="683559"/>
          <a:ext cx="4235824" cy="155761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・青着色欄の記入をお願いします。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・３、４行目には土研との契約内容を、５行目以降には再委託に関する情報をご記入ください。</a:t>
          </a:r>
          <a:endParaRPr lang="en-US" altLang="ja-JP" sz="1600" b="1">
            <a:solidFill>
              <a:srgbClr val="FF0000"/>
            </a:solidFill>
            <a:effectLst/>
          </a:endParaRPr>
        </a:p>
        <a:p>
          <a:pPr algn="l"/>
          <a:r>
            <a:rPr lang="ja-JP" altLang="en-US" sz="1600" b="1">
              <a:solidFill>
                <a:srgbClr val="FF0000"/>
              </a:solidFill>
              <a:effectLst/>
            </a:rPr>
            <a:t>・他シートとの連携の都合上、行列の挿入</a:t>
          </a:r>
          <a:r>
            <a:rPr lang="en-US" altLang="ja-JP" sz="1600" b="1">
              <a:solidFill>
                <a:srgbClr val="FF0000"/>
              </a:solidFill>
              <a:effectLst/>
            </a:rPr>
            <a:t>/</a:t>
          </a:r>
          <a:r>
            <a:rPr lang="ja-JP" altLang="en-US" sz="1600" b="1">
              <a:solidFill>
                <a:srgbClr val="FF0000"/>
              </a:solidFill>
              <a:effectLst/>
            </a:rPr>
            <a:t>削除を行わないでください。</a:t>
          </a:r>
          <a:endParaRPr lang="en-US" altLang="ja-JP" sz="1600" b="1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J42"/>
  <sheetViews>
    <sheetView tabSelected="1" view="pageBreakPreview" zoomScale="85" zoomScaleNormal="100" zoomScaleSheetLayoutView="85" workbookViewId="0"/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/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:G3"/>
    <mergeCell ref="C10:G10"/>
    <mergeCell ref="C12:E12"/>
    <mergeCell ref="C11:E11"/>
    <mergeCell ref="C7:G7"/>
    <mergeCell ref="C8:G8"/>
    <mergeCell ref="C9:D9"/>
    <mergeCell ref="C6:G6"/>
    <mergeCell ref="C5:G5"/>
    <mergeCell ref="C4:G4"/>
    <mergeCell ref="B26:C26"/>
    <mergeCell ref="C13:G13"/>
    <mergeCell ref="A15:A26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B24:E24"/>
    <mergeCell ref="G35:G37"/>
    <mergeCell ref="C39:E39"/>
    <mergeCell ref="C41:E41"/>
    <mergeCell ref="C42:E42"/>
    <mergeCell ref="C29:E29"/>
    <mergeCell ref="C31:E31"/>
    <mergeCell ref="C34:E34"/>
    <mergeCell ref="C35:E35"/>
    <mergeCell ref="C36:E36"/>
    <mergeCell ref="C37:E37"/>
  </mergeCells>
  <phoneticPr fontId="4"/>
  <dataValidations count="2">
    <dataValidation type="list" allowBlank="1" showInputMessage="1" showErrorMessage="1" sqref="C7:G7" xr:uid="{3D50AAB7-83D2-40EA-87ED-2A3A86F21ABE}">
      <formula1>"選択してください,大学等,企業等"</formula1>
    </dataValidation>
    <dataValidation type="whole" allowBlank="1" showInputMessage="1" showErrorMessage="1" sqref="D25" xr:uid="{117DB6C2-3800-4BA3-819A-0AE44D02CF53}">
      <formula1>0</formula1>
      <formula2>30</formula2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4DC82E26-EAD5-467A-9EB4-408EED518F34}">
      <formula1>"選択してください,大学等,企業等"</formula1>
    </dataValidation>
    <dataValidation type="whole" allowBlank="1" showInputMessage="1" showErrorMessage="1" sqref="D25" xr:uid="{17F83623-F642-4E47-9372-C26E5FB29368}">
      <formula1>0</formula1>
      <formula2>30</formula2>
    </dataValidation>
  </dataValidations>
  <pageMargins left="0.7" right="0.7" top="0.75" bottom="0.75" header="0.3" footer="0.3"/>
  <pageSetup paperSize="9" scale="63" orientation="portrait" r:id="rId1"/>
  <rowBreaks count="1" manualBreakCount="1">
    <brk id="43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2CEABFC9-4736-42C2-92EF-B9BC1A87D0BD}">
      <formula1>"選択してください,大学等,企業等"</formula1>
    </dataValidation>
    <dataValidation type="whole" allowBlank="1" showInputMessage="1" showErrorMessage="1" sqref="D25" xr:uid="{69264FE6-0D00-4267-BD74-E1795A5D6627}">
      <formula1>0</formula1>
      <formula2>30</formula2>
    </dataValidation>
  </dataValidations>
  <pageMargins left="0.7" right="0.7" top="0.75" bottom="0.75" header="0.3" footer="0.3"/>
  <pageSetup paperSize="9" scale="63" orientation="portrait" r:id="rId1"/>
  <rowBreaks count="1" manualBreakCount="1">
    <brk id="43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517EF189-C74D-45A3-A67F-8E24ECF610A2}">
      <formula1>"選択してください,大学等,企業等"</formula1>
    </dataValidation>
    <dataValidation type="whole" allowBlank="1" showInputMessage="1" showErrorMessage="1" sqref="D25" xr:uid="{E7B65B5B-C980-41CF-80E6-5F7482A577A4}">
      <formula1>0</formula1>
      <formula2>30</formula2>
    </dataValidation>
  </dataValidations>
  <pageMargins left="0.7" right="0.7" top="0.75" bottom="0.75" header="0.3" footer="0.3"/>
  <pageSetup paperSize="9" scale="63" orientation="portrait" r:id="rId1"/>
  <rowBreaks count="1" manualBreakCount="1">
    <brk id="43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CD0583FF-E7C0-41AA-86DB-DE647F644EA5}">
      <formula1>"選択してください,大学等,企業等"</formula1>
    </dataValidation>
    <dataValidation type="whole" allowBlank="1" showInputMessage="1" showErrorMessage="1" sqref="D25" xr:uid="{A62EC313-9C32-4161-9501-062C0F4DA0B2}">
      <formula1>0</formula1>
      <formula2>30</formula2>
    </dataValidation>
  </dataValidations>
  <pageMargins left="0.7" right="0.7" top="0.75" bottom="0.75" header="0.3" footer="0.3"/>
  <pageSetup paperSize="9" scale="62" orientation="portrait" r:id="rId1"/>
  <rowBreaks count="1" manualBreakCount="1">
    <brk id="43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2E8F3280-CB23-43BB-BEAA-C82B87911F6E}">
      <formula1>"選択してください,大学等,企業等"</formula1>
    </dataValidation>
    <dataValidation type="whole" allowBlank="1" showInputMessage="1" showErrorMessage="1" sqref="D25" xr:uid="{7337F95C-2505-4CCD-997A-07589356D45B}">
      <formula1>0</formula1>
      <formula2>30</formula2>
    </dataValidation>
  </dataValidations>
  <pageMargins left="0.7" right="0.7" top="0.75" bottom="0.75" header="0.3" footer="0.3"/>
  <pageSetup paperSize="9" scale="62" orientation="portrait" r:id="rId1"/>
  <rowBreaks count="1" manualBreakCount="1">
    <brk id="43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A03B0C3B-DA9E-4D19-9A94-77AF9860F2B3}">
      <formula1>"選択してください,大学等,企業等"</formula1>
    </dataValidation>
    <dataValidation type="whole" allowBlank="1" showInputMessage="1" showErrorMessage="1" sqref="D25" xr:uid="{4380C3AF-D69E-4FE6-9BAB-5300ECD1A18E}">
      <formula1>0</formula1>
      <formula2>30</formula2>
    </dataValidation>
  </dataValidations>
  <pageMargins left="0.7" right="0.7" top="0.75" bottom="0.75" header="0.3" footer="0.3"/>
  <pageSetup paperSize="9" scale="64" orientation="portrait" r:id="rId1"/>
  <rowBreaks count="1" manualBreakCount="1">
    <brk id="43" max="16383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H70"/>
  <sheetViews>
    <sheetView view="pageBreakPreview" zoomScale="85" zoomScaleNormal="100" zoomScaleSheetLayoutView="85" workbookViewId="0">
      <selection activeCell="F21" sqref="F21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2:7" ht="18" customHeight="1" x14ac:dyDescent="0.15">
      <c r="B1" s="67" t="s">
        <v>82</v>
      </c>
      <c r="C1" s="68"/>
      <c r="F1" s="69" t="s">
        <v>0</v>
      </c>
      <c r="G1" s="65" t="s">
        <v>78</v>
      </c>
    </row>
    <row r="2" spans="2:7" ht="18" customHeight="1" x14ac:dyDescent="0.15">
      <c r="B2" s="70" t="s">
        <v>83</v>
      </c>
    </row>
    <row r="3" spans="2:7" ht="18.75" customHeight="1" x14ac:dyDescent="0.15">
      <c r="B3" s="71" t="s">
        <v>84</v>
      </c>
      <c r="C3" s="160"/>
      <c r="D3" s="160"/>
      <c r="E3" s="160"/>
      <c r="F3" s="160"/>
      <c r="G3" s="36"/>
    </row>
    <row r="4" spans="2:7" ht="18.75" customHeight="1" x14ac:dyDescent="0.15">
      <c r="B4" s="67" t="s">
        <v>46</v>
      </c>
      <c r="C4" s="163"/>
      <c r="D4" s="163"/>
      <c r="E4" s="163"/>
      <c r="F4" s="163"/>
      <c r="G4" s="163"/>
    </row>
    <row r="5" spans="2:7" ht="18.75" customHeight="1" x14ac:dyDescent="0.15">
      <c r="B5" s="67" t="s">
        <v>81</v>
      </c>
      <c r="C5" s="164"/>
      <c r="D5" s="164"/>
      <c r="E5" s="164"/>
      <c r="F5" s="164"/>
      <c r="G5" s="164"/>
    </row>
    <row r="6" spans="2:7" ht="18.75" customHeight="1" x14ac:dyDescent="0.15">
      <c r="B6" s="67" t="s">
        <v>80</v>
      </c>
      <c r="C6" s="164"/>
      <c r="D6" s="164"/>
      <c r="E6" s="164"/>
      <c r="F6" s="164"/>
      <c r="G6" s="164"/>
    </row>
    <row r="7" spans="2:7" ht="18.75" customHeight="1" x14ac:dyDescent="0.15">
      <c r="B7" s="67" t="s">
        <v>85</v>
      </c>
      <c r="C7" s="164"/>
      <c r="D7" s="164"/>
      <c r="E7" s="164"/>
      <c r="F7" s="164"/>
      <c r="G7" s="164"/>
    </row>
    <row r="8" spans="2:7" ht="18.75" customHeight="1" x14ac:dyDescent="0.15">
      <c r="B8" s="67" t="s">
        <v>86</v>
      </c>
      <c r="C8" s="165" t="s">
        <v>87</v>
      </c>
      <c r="D8" s="165"/>
      <c r="E8" s="50" t="s">
        <v>49</v>
      </c>
      <c r="F8" s="72" t="s">
        <v>88</v>
      </c>
      <c r="G8" s="73"/>
    </row>
    <row r="9" spans="2:7" ht="18.75" customHeight="1" x14ac:dyDescent="0.15">
      <c r="B9" s="67" t="s">
        <v>89</v>
      </c>
      <c r="C9" s="164"/>
      <c r="D9" s="164"/>
      <c r="E9" s="164"/>
      <c r="F9" s="164"/>
      <c r="G9" s="164"/>
    </row>
    <row r="10" spans="2:7" ht="18.75" customHeight="1" x14ac:dyDescent="0.15">
      <c r="B10" s="67" t="s">
        <v>90</v>
      </c>
      <c r="C10" s="164"/>
      <c r="D10" s="164"/>
      <c r="E10" s="164"/>
      <c r="F10" s="164"/>
      <c r="G10" s="164"/>
    </row>
    <row r="11" spans="2:7" ht="18.75" customHeight="1" x14ac:dyDescent="0.15">
      <c r="B11" s="67" t="s">
        <v>91</v>
      </c>
      <c r="C11" s="164"/>
      <c r="D11" s="164"/>
      <c r="E11" s="164"/>
      <c r="F11" s="164"/>
      <c r="G11" s="164"/>
    </row>
    <row r="12" spans="2:7" ht="18.75" customHeight="1" x14ac:dyDescent="0.15">
      <c r="B12" s="67" t="s">
        <v>92</v>
      </c>
      <c r="C12" s="161"/>
      <c r="D12" s="161"/>
      <c r="E12" s="161"/>
      <c r="F12" s="161"/>
      <c r="G12" s="161"/>
    </row>
    <row r="13" spans="2:7" ht="18.75" customHeight="1" thickBot="1" x14ac:dyDescent="0.2">
      <c r="B13" s="67" t="s">
        <v>75</v>
      </c>
      <c r="C13" s="168"/>
      <c r="D13" s="168"/>
      <c r="E13" s="168"/>
      <c r="F13" s="168"/>
      <c r="G13" s="168"/>
    </row>
    <row r="14" spans="2:7" ht="18.75" customHeight="1" thickTop="1" x14ac:dyDescent="0.15">
      <c r="B14" s="67" t="s">
        <v>76</v>
      </c>
      <c r="C14" s="162"/>
      <c r="D14" s="162"/>
      <c r="E14" s="162"/>
      <c r="F14" s="37" t="s">
        <v>93</v>
      </c>
      <c r="G14" s="74"/>
    </row>
    <row r="15" spans="2:7" ht="18.75" customHeight="1" x14ac:dyDescent="0.15">
      <c r="B15" s="75" t="s">
        <v>94</v>
      </c>
      <c r="C15" s="137"/>
      <c r="D15" s="137"/>
      <c r="E15" s="137"/>
      <c r="F15" s="37" t="s">
        <v>95</v>
      </c>
      <c r="G15" s="46"/>
    </row>
    <row r="16" spans="2:7" ht="57.75" customHeight="1" x14ac:dyDescent="0.15">
      <c r="B16" s="2" t="s">
        <v>96</v>
      </c>
      <c r="C16" s="144"/>
      <c r="D16" s="144"/>
      <c r="E16" s="144"/>
      <c r="F16" s="144"/>
      <c r="G16" s="144"/>
    </row>
    <row r="17" spans="1:8" ht="18" customHeight="1" x14ac:dyDescent="0.15">
      <c r="B17" s="1" t="s">
        <v>1</v>
      </c>
      <c r="F17" s="2"/>
      <c r="G17" s="2" t="s">
        <v>74</v>
      </c>
    </row>
    <row r="18" spans="1:8" ht="18" customHeight="1" thickBot="1" x14ac:dyDescent="0.2">
      <c r="A18" s="167" t="s">
        <v>97</v>
      </c>
      <c r="B18" s="167"/>
      <c r="F18" s="2"/>
      <c r="G18" s="2"/>
    </row>
    <row r="19" spans="1:8" s="39" customFormat="1" ht="18" customHeight="1" thickBot="1" x14ac:dyDescent="0.2">
      <c r="A19" s="145" t="s">
        <v>98</v>
      </c>
      <c r="B19" s="4" t="s">
        <v>2</v>
      </c>
      <c r="C19" s="148" t="s">
        <v>3</v>
      </c>
      <c r="D19" s="149"/>
      <c r="E19" s="150"/>
      <c r="F19" s="49" t="s">
        <v>4</v>
      </c>
      <c r="G19" s="5" t="s">
        <v>5</v>
      </c>
      <c r="H19" s="38"/>
    </row>
    <row r="20" spans="1:8" ht="18" customHeight="1" x14ac:dyDescent="0.15">
      <c r="A20" s="146"/>
      <c r="B20" s="6" t="s">
        <v>6</v>
      </c>
      <c r="C20" s="151" t="s">
        <v>99</v>
      </c>
      <c r="D20" s="152"/>
      <c r="E20" s="153"/>
      <c r="F20" s="7"/>
      <c r="G20" s="8">
        <f>SUM(F20:F21)</f>
        <v>0</v>
      </c>
    </row>
    <row r="21" spans="1:8" ht="18" customHeight="1" x14ac:dyDescent="0.15">
      <c r="A21" s="146"/>
      <c r="B21" s="9"/>
      <c r="C21" s="154" t="s">
        <v>7</v>
      </c>
      <c r="D21" s="155"/>
      <c r="E21" s="156"/>
      <c r="F21" s="10"/>
      <c r="G21" s="11"/>
    </row>
    <row r="22" spans="1:8" ht="18" customHeight="1" x14ac:dyDescent="0.15">
      <c r="A22" s="146"/>
      <c r="B22" s="12" t="s">
        <v>8</v>
      </c>
      <c r="C22" s="154" t="s">
        <v>56</v>
      </c>
      <c r="D22" s="155"/>
      <c r="E22" s="156"/>
      <c r="F22" s="10"/>
      <c r="G22" s="13">
        <f>F22</f>
        <v>0</v>
      </c>
    </row>
    <row r="23" spans="1:8" ht="18" customHeight="1" x14ac:dyDescent="0.15">
      <c r="A23" s="146"/>
      <c r="B23" s="14" t="s">
        <v>9</v>
      </c>
      <c r="C23" s="154" t="s">
        <v>72</v>
      </c>
      <c r="D23" s="155"/>
      <c r="E23" s="156"/>
      <c r="F23" s="15"/>
      <c r="G23" s="16">
        <f>SUM(F23:F24)</f>
        <v>0</v>
      </c>
    </row>
    <row r="24" spans="1:8" ht="18" customHeight="1" x14ac:dyDescent="0.15">
      <c r="A24" s="146"/>
      <c r="B24" s="9"/>
      <c r="C24" s="154" t="s">
        <v>73</v>
      </c>
      <c r="D24" s="155"/>
      <c r="E24" s="156"/>
      <c r="F24" s="15"/>
      <c r="G24" s="11"/>
    </row>
    <row r="25" spans="1:8" ht="18" customHeight="1" x14ac:dyDescent="0.15">
      <c r="A25" s="146"/>
      <c r="B25" s="14" t="s">
        <v>10</v>
      </c>
      <c r="C25" s="154" t="s">
        <v>11</v>
      </c>
      <c r="D25" s="155"/>
      <c r="E25" s="156"/>
      <c r="F25" s="15"/>
      <c r="G25" s="16">
        <f>SUM(F25:F27)</f>
        <v>0</v>
      </c>
    </row>
    <row r="26" spans="1:8" ht="18" customHeight="1" x14ac:dyDescent="0.15">
      <c r="A26" s="146"/>
      <c r="B26" s="17"/>
      <c r="C26" s="154" t="s">
        <v>10</v>
      </c>
      <c r="D26" s="155"/>
      <c r="E26" s="156"/>
      <c r="F26" s="10"/>
      <c r="G26" s="18"/>
    </row>
    <row r="27" spans="1:8" ht="18" customHeight="1" x14ac:dyDescent="0.15">
      <c r="A27" s="146"/>
      <c r="B27" s="19"/>
      <c r="C27" s="154" t="s">
        <v>12</v>
      </c>
      <c r="D27" s="155"/>
      <c r="E27" s="156"/>
      <c r="F27" s="76"/>
      <c r="G27" s="20"/>
    </row>
    <row r="28" spans="1:8" ht="18" customHeight="1" x14ac:dyDescent="0.15">
      <c r="A28" s="146"/>
      <c r="B28" s="157" t="s">
        <v>13</v>
      </c>
      <c r="C28" s="158"/>
      <c r="D28" s="158"/>
      <c r="E28" s="159"/>
      <c r="F28" s="21">
        <f>SUM(F20:F27)</f>
        <v>0</v>
      </c>
      <c r="G28" s="22">
        <f>F28</f>
        <v>0</v>
      </c>
    </row>
    <row r="29" spans="1:8" ht="18" customHeight="1" thickBot="1" x14ac:dyDescent="0.2">
      <c r="A29" s="146"/>
      <c r="B29" s="12" t="s">
        <v>14</v>
      </c>
      <c r="C29" s="23" t="s">
        <v>50</v>
      </c>
      <c r="D29" s="66">
        <v>0</v>
      </c>
      <c r="E29" s="24" t="s">
        <v>51</v>
      </c>
      <c r="F29" s="77">
        <f>D29/100</f>
        <v>0</v>
      </c>
      <c r="G29" s="25">
        <f>INT(G28*F29)</f>
        <v>0</v>
      </c>
    </row>
    <row r="30" spans="1:8" ht="18" customHeight="1" thickTop="1" thickBot="1" x14ac:dyDescent="0.2">
      <c r="A30" s="147"/>
      <c r="B30" s="142" t="s">
        <v>15</v>
      </c>
      <c r="C30" s="143"/>
      <c r="D30" s="26"/>
      <c r="E30" s="26"/>
      <c r="F30" s="27"/>
      <c r="G30" s="28">
        <f>G28+G29</f>
        <v>0</v>
      </c>
    </row>
    <row r="31" spans="1:8" ht="18" hidden="1" customHeight="1" thickBot="1" x14ac:dyDescent="0.2">
      <c r="A31" s="78"/>
      <c r="B31" s="29"/>
      <c r="C31" s="29"/>
      <c r="D31" s="29"/>
      <c r="E31" s="29"/>
      <c r="F31" s="30"/>
      <c r="G31" s="30"/>
    </row>
    <row r="32" spans="1:8" ht="18" hidden="1" customHeight="1" thickTop="1" thickBot="1" x14ac:dyDescent="0.2">
      <c r="A32" s="167" t="s">
        <v>100</v>
      </c>
      <c r="B32" s="167"/>
      <c r="F32" s="2"/>
      <c r="G32" s="2"/>
    </row>
    <row r="33" spans="1:8" s="39" customFormat="1" ht="18" hidden="1" customHeight="1" x14ac:dyDescent="0.15">
      <c r="A33" s="145" t="s">
        <v>98</v>
      </c>
      <c r="B33" s="4" t="s">
        <v>2</v>
      </c>
      <c r="C33" s="148" t="s">
        <v>3</v>
      </c>
      <c r="D33" s="149"/>
      <c r="E33" s="150"/>
      <c r="F33" s="49" t="s">
        <v>4</v>
      </c>
      <c r="G33" s="5" t="s">
        <v>5</v>
      </c>
      <c r="H33" s="38"/>
    </row>
    <row r="34" spans="1:8" ht="18" hidden="1" customHeight="1" x14ac:dyDescent="0.15">
      <c r="A34" s="146"/>
      <c r="B34" s="6" t="s">
        <v>6</v>
      </c>
      <c r="C34" s="151" t="s">
        <v>99</v>
      </c>
      <c r="D34" s="152"/>
      <c r="E34" s="153"/>
      <c r="F34" s="7">
        <v>4080000</v>
      </c>
      <c r="G34" s="8">
        <f>SUM(F34:F35)</f>
        <v>4415000</v>
      </c>
    </row>
    <row r="35" spans="1:8" ht="18" hidden="1" customHeight="1" x14ac:dyDescent="0.15">
      <c r="A35" s="146"/>
      <c r="B35" s="9"/>
      <c r="C35" s="154" t="s">
        <v>7</v>
      </c>
      <c r="D35" s="155"/>
      <c r="E35" s="156"/>
      <c r="F35" s="10">
        <v>335000</v>
      </c>
      <c r="G35" s="11"/>
    </row>
    <row r="36" spans="1:8" ht="18" hidden="1" customHeight="1" x14ac:dyDescent="0.15">
      <c r="A36" s="146"/>
      <c r="B36" s="12" t="s">
        <v>8</v>
      </c>
      <c r="C36" s="154" t="s">
        <v>56</v>
      </c>
      <c r="D36" s="155"/>
      <c r="E36" s="156"/>
      <c r="F36" s="10">
        <v>410000</v>
      </c>
      <c r="G36" s="13">
        <f>F36</f>
        <v>410000</v>
      </c>
    </row>
    <row r="37" spans="1:8" ht="18" hidden="1" customHeight="1" x14ac:dyDescent="0.15">
      <c r="A37" s="146"/>
      <c r="B37" s="14" t="s">
        <v>9</v>
      </c>
      <c r="C37" s="154" t="s">
        <v>72</v>
      </c>
      <c r="D37" s="155"/>
      <c r="E37" s="156"/>
      <c r="F37" s="15">
        <v>7853772</v>
      </c>
      <c r="G37" s="16">
        <f>SUM(F37:F38)</f>
        <v>7870772</v>
      </c>
    </row>
    <row r="38" spans="1:8" ht="18" hidden="1" customHeight="1" x14ac:dyDescent="0.15">
      <c r="A38" s="146"/>
      <c r="B38" s="9"/>
      <c r="C38" s="154" t="s">
        <v>73</v>
      </c>
      <c r="D38" s="155"/>
      <c r="E38" s="156"/>
      <c r="F38" s="15">
        <v>17000</v>
      </c>
      <c r="G38" s="11"/>
    </row>
    <row r="39" spans="1:8" ht="18" hidden="1" customHeight="1" x14ac:dyDescent="0.15">
      <c r="A39" s="146"/>
      <c r="B39" s="14" t="s">
        <v>10</v>
      </c>
      <c r="C39" s="154" t="s">
        <v>11</v>
      </c>
      <c r="D39" s="155"/>
      <c r="E39" s="156"/>
      <c r="F39" s="15">
        <v>2500000</v>
      </c>
      <c r="G39" s="16">
        <f>SUM(F39:F41)</f>
        <v>2901600</v>
      </c>
    </row>
    <row r="40" spans="1:8" ht="18" hidden="1" customHeight="1" x14ac:dyDescent="0.15">
      <c r="A40" s="146"/>
      <c r="B40" s="17"/>
      <c r="C40" s="154" t="s">
        <v>10</v>
      </c>
      <c r="D40" s="155"/>
      <c r="E40" s="156"/>
      <c r="F40" s="10">
        <v>401600</v>
      </c>
      <c r="G40" s="18"/>
    </row>
    <row r="41" spans="1:8" ht="18" hidden="1" customHeight="1" x14ac:dyDescent="0.15">
      <c r="A41" s="146"/>
      <c r="B41" s="19"/>
      <c r="C41" s="154" t="s">
        <v>12</v>
      </c>
      <c r="D41" s="155"/>
      <c r="E41" s="156"/>
      <c r="F41" s="76">
        <v>0</v>
      </c>
      <c r="G41" s="20"/>
    </row>
    <row r="42" spans="1:8" ht="18" hidden="1" customHeight="1" x14ac:dyDescent="0.15">
      <c r="A42" s="146"/>
      <c r="B42" s="157" t="s">
        <v>13</v>
      </c>
      <c r="C42" s="158"/>
      <c r="D42" s="158"/>
      <c r="E42" s="159"/>
      <c r="F42" s="21">
        <f>SUM(F34:F41)</f>
        <v>15597372</v>
      </c>
      <c r="G42" s="22">
        <f>F42</f>
        <v>15597372</v>
      </c>
    </row>
    <row r="43" spans="1:8" ht="18" hidden="1" customHeight="1" x14ac:dyDescent="0.15">
      <c r="A43" s="146"/>
      <c r="B43" s="12" t="s">
        <v>14</v>
      </c>
      <c r="C43" s="23" t="s">
        <v>50</v>
      </c>
      <c r="D43" s="66">
        <v>0</v>
      </c>
      <c r="E43" s="24" t="s">
        <v>51</v>
      </c>
      <c r="F43" s="77">
        <f>D43/100</f>
        <v>0</v>
      </c>
      <c r="G43" s="25">
        <f>G42*F43</f>
        <v>0</v>
      </c>
    </row>
    <row r="44" spans="1:8" ht="18" hidden="1" customHeight="1" x14ac:dyDescent="0.15">
      <c r="A44" s="147"/>
      <c r="B44" s="142" t="s">
        <v>15</v>
      </c>
      <c r="C44" s="143"/>
      <c r="D44" s="26"/>
      <c r="E44" s="26"/>
      <c r="F44" s="27"/>
      <c r="G44" s="28">
        <f>G42+G43</f>
        <v>15597372</v>
      </c>
    </row>
    <row r="45" spans="1:8" ht="18" customHeight="1" x14ac:dyDescent="0.15">
      <c r="A45" s="79"/>
      <c r="B45" s="80"/>
      <c r="C45" s="80"/>
      <c r="D45" s="29"/>
      <c r="E45" s="29"/>
      <c r="F45" s="30"/>
      <c r="G45" s="30"/>
    </row>
    <row r="46" spans="1:8" ht="18" customHeight="1" x14ac:dyDescent="0.15">
      <c r="A46" s="166" t="s">
        <v>101</v>
      </c>
      <c r="B46" s="166"/>
      <c r="C46" s="166"/>
      <c r="D46" s="29"/>
      <c r="E46" s="29"/>
      <c r="F46" s="30"/>
      <c r="G46" s="30"/>
    </row>
    <row r="47" spans="1:8" ht="18.75" customHeight="1" x14ac:dyDescent="0.15">
      <c r="A47" s="81"/>
      <c r="B47" s="82" t="s">
        <v>102</v>
      </c>
      <c r="C47" s="83"/>
      <c r="D47" s="83"/>
      <c r="E47" s="83"/>
      <c r="F47" s="84"/>
      <c r="G47" s="30"/>
    </row>
    <row r="48" spans="1:8" ht="18" customHeight="1" x14ac:dyDescent="0.15">
      <c r="A48" s="81"/>
      <c r="B48" s="85" t="s">
        <v>103</v>
      </c>
      <c r="C48" s="83"/>
      <c r="D48" s="83"/>
      <c r="E48" s="83"/>
      <c r="F48" s="84"/>
      <c r="G48" s="30"/>
    </row>
    <row r="49" spans="1:7" ht="18" customHeight="1" x14ac:dyDescent="0.15">
      <c r="A49" s="81"/>
      <c r="B49" s="82" t="s">
        <v>104</v>
      </c>
      <c r="C49" s="83"/>
      <c r="D49" s="83"/>
      <c r="E49" s="83"/>
      <c r="F49" s="84"/>
      <c r="G49" s="30"/>
    </row>
    <row r="50" spans="1:7" ht="18" customHeight="1" x14ac:dyDescent="0.15">
      <c r="A50" s="81"/>
      <c r="B50" s="85" t="s">
        <v>103</v>
      </c>
      <c r="C50" s="83"/>
      <c r="D50" s="83"/>
      <c r="E50" s="83"/>
      <c r="F50" s="84"/>
      <c r="G50" s="30"/>
    </row>
    <row r="51" spans="1:7" ht="18" customHeight="1" x14ac:dyDescent="0.15">
      <c r="A51" s="81"/>
      <c r="B51" s="82" t="s">
        <v>104</v>
      </c>
      <c r="C51" s="83"/>
      <c r="D51" s="83"/>
      <c r="E51" s="83"/>
      <c r="F51" s="84"/>
      <c r="G51" s="30"/>
    </row>
    <row r="52" spans="1:7" ht="18" customHeight="1" x14ac:dyDescent="0.15">
      <c r="A52" s="81"/>
      <c r="B52" s="85" t="s">
        <v>103</v>
      </c>
      <c r="C52" s="83"/>
      <c r="D52" s="83"/>
      <c r="E52" s="83"/>
      <c r="F52" s="84"/>
      <c r="G52" s="30"/>
    </row>
    <row r="53" spans="1:7" ht="18" customHeight="1" x14ac:dyDescent="0.15">
      <c r="A53" s="81"/>
      <c r="B53" s="82" t="s">
        <v>104</v>
      </c>
      <c r="C53" s="83"/>
      <c r="D53" s="83"/>
      <c r="E53" s="83"/>
      <c r="F53" s="84"/>
      <c r="G53" s="30"/>
    </row>
    <row r="54" spans="1:7" ht="18" customHeight="1" x14ac:dyDescent="0.15">
      <c r="A54" s="81"/>
      <c r="B54" s="85" t="s">
        <v>103</v>
      </c>
      <c r="C54" s="83"/>
      <c r="D54" s="83"/>
      <c r="E54" s="83"/>
      <c r="F54" s="84"/>
      <c r="G54" s="30"/>
    </row>
    <row r="56" spans="1:7" ht="18" customHeight="1" x14ac:dyDescent="0.15">
      <c r="A56" s="86"/>
      <c r="B56" s="3" t="s">
        <v>52</v>
      </c>
      <c r="C56" s="29"/>
      <c r="D56" s="29"/>
      <c r="E56" s="29"/>
      <c r="F56" s="31"/>
      <c r="G56" s="31"/>
    </row>
    <row r="57" spans="1:7" ht="18" customHeight="1" x14ac:dyDescent="0.15">
      <c r="A57" s="86"/>
      <c r="B57" s="48" t="s">
        <v>16</v>
      </c>
      <c r="C57" s="130" t="s">
        <v>17</v>
      </c>
      <c r="D57" s="131"/>
      <c r="E57" s="132"/>
      <c r="F57" s="32" t="s">
        <v>18</v>
      </c>
      <c r="G57" s="32" t="s">
        <v>19</v>
      </c>
    </row>
    <row r="58" spans="1:7" ht="18" customHeight="1" x14ac:dyDescent="0.15">
      <c r="A58" s="86"/>
      <c r="B58" s="40"/>
      <c r="C58" s="87"/>
      <c r="D58" s="88"/>
      <c r="E58" s="89"/>
      <c r="F58" s="41"/>
      <c r="G58" s="90"/>
    </row>
    <row r="59" spans="1:7" ht="18" customHeight="1" x14ac:dyDescent="0.15">
      <c r="A59" s="86"/>
      <c r="B59" s="44" t="s">
        <v>20</v>
      </c>
      <c r="C59" s="133" t="s">
        <v>21</v>
      </c>
      <c r="D59" s="134"/>
      <c r="E59" s="135"/>
      <c r="F59" s="44" t="s">
        <v>53</v>
      </c>
      <c r="G59" s="91"/>
    </row>
    <row r="60" spans="1:7" ht="18" customHeight="1" x14ac:dyDescent="0.15">
      <c r="A60" s="86"/>
      <c r="B60" s="45"/>
      <c r="C60" s="45"/>
      <c r="D60" s="46"/>
      <c r="E60" s="47"/>
      <c r="F60" s="92"/>
      <c r="G60" s="93"/>
    </row>
    <row r="61" spans="1:7" ht="18" customHeight="1" x14ac:dyDescent="0.15">
      <c r="A61" s="86"/>
      <c r="B61" s="3" t="s">
        <v>54</v>
      </c>
      <c r="C61" s="29"/>
      <c r="D61" s="29"/>
      <c r="E61" s="29"/>
      <c r="F61" s="31"/>
      <c r="G61" s="31"/>
    </row>
    <row r="62" spans="1:7" ht="18" customHeight="1" x14ac:dyDescent="0.15">
      <c r="A62" s="86"/>
      <c r="B62" s="48" t="s">
        <v>16</v>
      </c>
      <c r="C62" s="130" t="s">
        <v>17</v>
      </c>
      <c r="D62" s="131"/>
      <c r="E62" s="132"/>
      <c r="F62" s="32" t="s">
        <v>18</v>
      </c>
      <c r="G62" s="32" t="s">
        <v>19</v>
      </c>
    </row>
    <row r="63" spans="1:7" ht="18" customHeight="1" x14ac:dyDescent="0.15">
      <c r="A63" s="86"/>
      <c r="B63" s="40"/>
      <c r="C63" s="139"/>
      <c r="D63" s="140"/>
      <c r="E63" s="141"/>
      <c r="F63" s="41"/>
      <c r="G63" s="127"/>
    </row>
    <row r="64" spans="1:7" ht="18" customHeight="1" x14ac:dyDescent="0.15">
      <c r="A64" s="86"/>
      <c r="B64" s="44" t="s">
        <v>20</v>
      </c>
      <c r="C64" s="133" t="s">
        <v>21</v>
      </c>
      <c r="D64" s="134"/>
      <c r="E64" s="135"/>
      <c r="F64" s="44" t="s">
        <v>53</v>
      </c>
      <c r="G64" s="128"/>
    </row>
    <row r="65" spans="1:7" ht="18" customHeight="1" x14ac:dyDescent="0.15">
      <c r="A65" s="86"/>
      <c r="B65" s="45"/>
      <c r="C65" s="136"/>
      <c r="D65" s="137"/>
      <c r="E65" s="138"/>
      <c r="F65" s="92"/>
      <c r="G65" s="129"/>
    </row>
    <row r="66" spans="1:7" ht="18" customHeight="1" x14ac:dyDescent="0.15">
      <c r="A66" s="86"/>
      <c r="B66" s="3" t="s">
        <v>55</v>
      </c>
      <c r="C66" s="29"/>
      <c r="D66" s="29"/>
      <c r="E66" s="29"/>
      <c r="F66" s="31"/>
      <c r="G66" s="31"/>
    </row>
    <row r="67" spans="1:7" ht="18" customHeight="1" x14ac:dyDescent="0.15">
      <c r="A67" s="86"/>
      <c r="B67" s="48" t="s">
        <v>16</v>
      </c>
      <c r="C67" s="130" t="s">
        <v>17</v>
      </c>
      <c r="D67" s="131"/>
      <c r="E67" s="132"/>
      <c r="F67" s="42"/>
      <c r="G67" s="31"/>
    </row>
    <row r="68" spans="1:7" ht="18" customHeight="1" x14ac:dyDescent="0.15">
      <c r="A68" s="86"/>
      <c r="B68" s="40"/>
      <c r="C68" s="87"/>
      <c r="D68" s="88"/>
      <c r="E68" s="89"/>
      <c r="F68" s="43"/>
      <c r="G68" s="39"/>
    </row>
    <row r="69" spans="1:7" ht="18" customHeight="1" x14ac:dyDescent="0.15">
      <c r="A69" s="86"/>
      <c r="B69" s="44" t="s">
        <v>20</v>
      </c>
      <c r="C69" s="133" t="s">
        <v>21</v>
      </c>
      <c r="D69" s="134"/>
      <c r="E69" s="135"/>
      <c r="F69" s="44" t="s">
        <v>53</v>
      </c>
      <c r="G69" s="59"/>
    </row>
    <row r="70" spans="1:7" ht="18" customHeight="1" x14ac:dyDescent="0.15">
      <c r="A70" s="86"/>
      <c r="B70" s="45"/>
      <c r="C70" s="136"/>
      <c r="D70" s="137"/>
      <c r="E70" s="138"/>
      <c r="F70" s="92"/>
      <c r="G70" s="60"/>
    </row>
  </sheetData>
  <mergeCells count="51">
    <mergeCell ref="C14:E14"/>
    <mergeCell ref="C3:F3"/>
    <mergeCell ref="C4:G4"/>
    <mergeCell ref="C5:G5"/>
    <mergeCell ref="C6:G6"/>
    <mergeCell ref="C7:G7"/>
    <mergeCell ref="C8:D8"/>
    <mergeCell ref="C9:G9"/>
    <mergeCell ref="C10:G10"/>
    <mergeCell ref="C11:G11"/>
    <mergeCell ref="C12:G12"/>
    <mergeCell ref="C13:G13"/>
    <mergeCell ref="A32:B32"/>
    <mergeCell ref="C15:E15"/>
    <mergeCell ref="C16:G16"/>
    <mergeCell ref="A18:B18"/>
    <mergeCell ref="A19:A30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B28:E28"/>
    <mergeCell ref="B30:C30"/>
    <mergeCell ref="B42:E42"/>
    <mergeCell ref="B44:C44"/>
    <mergeCell ref="A46:C46"/>
    <mergeCell ref="A33:A44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69:E69"/>
    <mergeCell ref="C70:E70"/>
    <mergeCell ref="C63:E63"/>
    <mergeCell ref="C64:E64"/>
    <mergeCell ref="C65:E65"/>
    <mergeCell ref="C57:E57"/>
    <mergeCell ref="C59:E59"/>
    <mergeCell ref="C62:E62"/>
    <mergeCell ref="G63:G65"/>
    <mergeCell ref="C67:E67"/>
  </mergeCells>
  <phoneticPr fontId="4"/>
  <dataValidations count="2">
    <dataValidation type="list" allowBlank="1" showInputMessage="1" showErrorMessage="1" sqref="C4:G4" xr:uid="{F1CB1197-B2FD-4B57-B170-9EFEBDB4BCF7}">
      <formula1>"選択してください,大学等,企業等"</formula1>
    </dataValidation>
    <dataValidation type="whole" allowBlank="1" showInputMessage="1" showErrorMessage="1" sqref="D29 D43" xr:uid="{31DB9902-C938-4935-875F-2B62B0A94D5F}">
      <formula1>0</formula1>
      <formula2>30</formula2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T22"/>
  <sheetViews>
    <sheetView view="pageBreakPreview" topLeftCell="A4" zoomScaleNormal="100" zoomScaleSheetLayoutView="100" workbookViewId="0">
      <selection activeCell="F21" sqref="F21"/>
    </sheetView>
  </sheetViews>
  <sheetFormatPr defaultColWidth="9" defaultRowHeight="13.5" x14ac:dyDescent="0.15"/>
  <cols>
    <col min="1" max="1" width="9.25" style="33" customWidth="1"/>
    <col min="2" max="3" width="13.875" style="33" customWidth="1"/>
    <col min="4" max="4" width="16.25" style="33" customWidth="1"/>
    <col min="5" max="5" width="15.125" style="33" customWidth="1"/>
    <col min="6" max="7" width="18.125" style="33" customWidth="1"/>
    <col min="8" max="8" width="15.5" style="33" customWidth="1"/>
    <col min="9" max="9" width="12.125" style="33" customWidth="1"/>
    <col min="10" max="12" width="13.25" style="33" customWidth="1"/>
    <col min="13" max="13" width="13" style="33" customWidth="1"/>
    <col min="14" max="16" width="12.25" style="33" customWidth="1"/>
    <col min="17" max="17" width="9.5" style="33" customWidth="1"/>
    <col min="18" max="18" width="12.25" style="33" customWidth="1"/>
    <col min="19" max="19" width="22.875" style="33" customWidth="1"/>
    <col min="20" max="16384" width="9" style="33"/>
  </cols>
  <sheetData>
    <row r="1" spans="1:20" s="35" customFormat="1" ht="39" customHeight="1" x14ac:dyDescent="0.15">
      <c r="A1" s="179" t="s">
        <v>139</v>
      </c>
      <c r="B1" s="177"/>
      <c r="C1" s="177" t="s">
        <v>140</v>
      </c>
      <c r="D1" s="177"/>
      <c r="E1" s="177" t="s">
        <v>141</v>
      </c>
      <c r="F1" s="178"/>
      <c r="G1" s="171" t="s">
        <v>129</v>
      </c>
      <c r="H1" s="123" t="s">
        <v>77</v>
      </c>
      <c r="I1" s="124" t="s">
        <v>120</v>
      </c>
      <c r="J1" s="124" t="s">
        <v>121</v>
      </c>
      <c r="K1" s="124" t="s">
        <v>122</v>
      </c>
      <c r="L1" s="124" t="s">
        <v>123</v>
      </c>
      <c r="M1" s="124" t="s">
        <v>124</v>
      </c>
      <c r="N1" s="124" t="s">
        <v>125</v>
      </c>
      <c r="O1" s="124" t="s">
        <v>126</v>
      </c>
      <c r="P1" s="125" t="s">
        <v>127</v>
      </c>
      <c r="Q1" s="116" t="s">
        <v>128</v>
      </c>
      <c r="R1" s="124" t="s">
        <v>23</v>
      </c>
      <c r="S1" s="126" t="s">
        <v>24</v>
      </c>
      <c r="T1" s="61"/>
    </row>
    <row r="2" spans="1:20" s="51" customFormat="1" ht="17.25" customHeight="1" thickBot="1" x14ac:dyDescent="0.2">
      <c r="A2" s="169">
        <f>'（参考）代表'!$C$3</f>
        <v>0</v>
      </c>
      <c r="B2" s="170"/>
      <c r="C2" s="170">
        <f>'（参考）代表'!$C$5</f>
        <v>0</v>
      </c>
      <c r="D2" s="170"/>
      <c r="E2" s="170">
        <f>'（参考）代表'!$C$6</f>
        <v>0</v>
      </c>
      <c r="F2" s="180"/>
      <c r="G2" s="172"/>
      <c r="H2" s="114">
        <f>SUM(I2:P2)+R2</f>
        <v>0</v>
      </c>
      <c r="I2" s="114">
        <f t="shared" ref="I2:P2" si="0">SUM(I5,I8:I22)</f>
        <v>0</v>
      </c>
      <c r="J2" s="114">
        <f t="shared" si="0"/>
        <v>0</v>
      </c>
      <c r="K2" s="114">
        <f t="shared" si="0"/>
        <v>0</v>
      </c>
      <c r="L2" s="114">
        <f t="shared" si="0"/>
        <v>0</v>
      </c>
      <c r="M2" s="114">
        <f t="shared" si="0"/>
        <v>0</v>
      </c>
      <c r="N2" s="114">
        <f t="shared" si="0"/>
        <v>0</v>
      </c>
      <c r="O2" s="114">
        <f t="shared" si="0"/>
        <v>0</v>
      </c>
      <c r="P2" s="114">
        <f t="shared" si="0"/>
        <v>0</v>
      </c>
      <c r="Q2" s="117"/>
      <c r="R2" s="114">
        <f>SUM(R5,R8:R22)</f>
        <v>0</v>
      </c>
      <c r="S2" s="115"/>
      <c r="T2" s="63"/>
    </row>
    <row r="3" spans="1:20" s="64" customFormat="1" ht="14.25" thickBot="1" x14ac:dyDescent="0.2"/>
    <row r="4" spans="1:20" s="35" customFormat="1" ht="39" customHeight="1" x14ac:dyDescent="0.15">
      <c r="A4" s="105" t="s">
        <v>22</v>
      </c>
      <c r="B4" s="173" t="s">
        <v>136</v>
      </c>
      <c r="C4" s="174"/>
      <c r="D4" s="107" t="s">
        <v>135</v>
      </c>
      <c r="E4" s="108" t="s">
        <v>132</v>
      </c>
      <c r="F4" s="108" t="s">
        <v>130</v>
      </c>
      <c r="G4" s="108" t="s">
        <v>131</v>
      </c>
      <c r="H4" s="110" t="s">
        <v>77</v>
      </c>
      <c r="I4" s="111" t="s">
        <v>120</v>
      </c>
      <c r="J4" s="111" t="s">
        <v>121</v>
      </c>
      <c r="K4" s="111" t="s">
        <v>122</v>
      </c>
      <c r="L4" s="111" t="s">
        <v>123</v>
      </c>
      <c r="M4" s="111" t="s">
        <v>124</v>
      </c>
      <c r="N4" s="111" t="s">
        <v>125</v>
      </c>
      <c r="O4" s="111" t="s">
        <v>126</v>
      </c>
      <c r="P4" s="112" t="s">
        <v>127</v>
      </c>
      <c r="Q4" s="110" t="s">
        <v>128</v>
      </c>
      <c r="R4" s="111" t="s">
        <v>23</v>
      </c>
      <c r="S4" s="113" t="s">
        <v>24</v>
      </c>
      <c r="T4" s="61"/>
    </row>
    <row r="5" spans="1:20" s="51" customFormat="1" ht="17.25" customHeight="1" thickBot="1" x14ac:dyDescent="0.2">
      <c r="A5" s="99" t="s">
        <v>48</v>
      </c>
      <c r="B5" s="175">
        <f>'（参考）代表'!C12</f>
        <v>0</v>
      </c>
      <c r="C5" s="176"/>
      <c r="D5" s="120">
        <f>'（参考）代表'!C13</f>
        <v>0</v>
      </c>
      <c r="E5" s="120">
        <f>'（参考）代表'!C7</f>
        <v>0</v>
      </c>
      <c r="F5" s="121" t="str">
        <f>'（参考）代表'!C8</f>
        <v>契約締結日</v>
      </c>
      <c r="G5" s="121" t="str">
        <f>'（参考）代表'!F8</f>
        <v>令和〇年〇月〇日</v>
      </c>
      <c r="H5" s="114">
        <f>SUM(I5:P5)+R5</f>
        <v>0</v>
      </c>
      <c r="I5" s="100">
        <f>'（参考）代表'!$F20-SUM(I8:I22)</f>
        <v>0</v>
      </c>
      <c r="J5" s="100">
        <f>'（参考）代表'!$F21-SUM(J8:J22)</f>
        <v>0</v>
      </c>
      <c r="K5" s="100">
        <f>'（参考）代表'!$F22-SUM(K8:K22)</f>
        <v>0</v>
      </c>
      <c r="L5" s="100">
        <f>'（参考）代表'!$F23-SUM(L8:L22)</f>
        <v>0</v>
      </c>
      <c r="M5" s="100">
        <f>'（参考）代表'!$F24-SUM(M8:M22)</f>
        <v>0</v>
      </c>
      <c r="N5" s="100">
        <f>'（参考）代表'!$F25-SUM(N8:N22)</f>
        <v>0</v>
      </c>
      <c r="O5" s="100">
        <f>'（参考）代表'!$F26-SUM(O8:O22)</f>
        <v>0</v>
      </c>
      <c r="P5" s="100">
        <f>'（参考）代表'!$F27-SUM(P8:P22)</f>
        <v>0</v>
      </c>
      <c r="Q5" s="101"/>
      <c r="R5" s="100">
        <f>'（参考）代表'!G29-SUM(R8:R22)</f>
        <v>0</v>
      </c>
      <c r="S5" s="102"/>
      <c r="T5" s="63"/>
    </row>
    <row r="6" spans="1:20" s="64" customFormat="1" ht="14.25" thickBot="1" x14ac:dyDescent="0.2"/>
    <row r="7" spans="1:20" s="35" customFormat="1" ht="39" customHeight="1" x14ac:dyDescent="0.15">
      <c r="A7" s="105" t="s">
        <v>22</v>
      </c>
      <c r="B7" s="106" t="s">
        <v>138</v>
      </c>
      <c r="C7" s="109" t="s">
        <v>137</v>
      </c>
      <c r="D7" s="107" t="s">
        <v>134</v>
      </c>
      <c r="E7" s="108" t="s">
        <v>133</v>
      </c>
      <c r="F7" s="108" t="s">
        <v>130</v>
      </c>
      <c r="G7" s="108" t="s">
        <v>131</v>
      </c>
      <c r="H7" s="110" t="s">
        <v>77</v>
      </c>
      <c r="I7" s="111" t="s">
        <v>120</v>
      </c>
      <c r="J7" s="111" t="s">
        <v>121</v>
      </c>
      <c r="K7" s="111" t="s">
        <v>122</v>
      </c>
      <c r="L7" s="111" t="s">
        <v>123</v>
      </c>
      <c r="M7" s="111" t="s">
        <v>124</v>
      </c>
      <c r="N7" s="111" t="s">
        <v>125</v>
      </c>
      <c r="O7" s="111" t="s">
        <v>126</v>
      </c>
      <c r="P7" s="112" t="s">
        <v>127</v>
      </c>
      <c r="Q7" s="110" t="s">
        <v>128</v>
      </c>
      <c r="R7" s="111" t="s">
        <v>23</v>
      </c>
      <c r="S7" s="113" t="s">
        <v>24</v>
      </c>
      <c r="T7" s="61"/>
    </row>
    <row r="8" spans="1:20" s="51" customFormat="1" ht="17.25" customHeight="1" x14ac:dyDescent="0.15">
      <c r="A8" s="103" t="s">
        <v>57</v>
      </c>
      <c r="B8" s="118">
        <f>再委託1!$C$5</f>
        <v>0</v>
      </c>
      <c r="C8" s="118">
        <f>再委託1!$C$10</f>
        <v>0</v>
      </c>
      <c r="D8" s="119">
        <f>再委託1!$C$11</f>
        <v>0</v>
      </c>
      <c r="E8" s="119">
        <f>再委託1!$C$8</f>
        <v>0</v>
      </c>
      <c r="F8" s="122" t="str">
        <f>再委託1!$C$9</f>
        <v>令和〇年〇月〇日</v>
      </c>
      <c r="G8" s="122" t="str">
        <f>再委託1!$F$9</f>
        <v>令和〇年〇月〇日</v>
      </c>
      <c r="H8" s="62">
        <f>SUM(I8:P8)+R8</f>
        <v>0</v>
      </c>
      <c r="I8" s="97">
        <f>再委託1!$F$16</f>
        <v>0</v>
      </c>
      <c r="J8" s="97">
        <f>再委託1!$F$17</f>
        <v>0</v>
      </c>
      <c r="K8" s="97">
        <f>再委託1!$F$18</f>
        <v>0</v>
      </c>
      <c r="L8" s="97">
        <f>再委託1!$F$19</f>
        <v>0</v>
      </c>
      <c r="M8" s="97">
        <f>再委託1!$F$20</f>
        <v>0</v>
      </c>
      <c r="N8" s="97">
        <f>再委託1!$F$21</f>
        <v>0</v>
      </c>
      <c r="O8" s="97">
        <f>再委託1!$F$22</f>
        <v>0</v>
      </c>
      <c r="P8" s="97">
        <f>再委託1!$F$23</f>
        <v>0</v>
      </c>
      <c r="Q8" s="98">
        <f>再委託1!$D$25</f>
        <v>0</v>
      </c>
      <c r="R8" s="97">
        <f>再委託1!$G$25</f>
        <v>0</v>
      </c>
      <c r="S8" s="104"/>
      <c r="T8" s="63"/>
    </row>
    <row r="9" spans="1:20" s="51" customFormat="1" ht="17.25" customHeight="1" x14ac:dyDescent="0.15">
      <c r="A9" s="103" t="s">
        <v>58</v>
      </c>
      <c r="B9" s="118">
        <f>再委託2!$C$5</f>
        <v>0</v>
      </c>
      <c r="C9" s="118">
        <f>再委託2!$C$10</f>
        <v>0</v>
      </c>
      <c r="D9" s="119">
        <f>再委託2!$C$11</f>
        <v>0</v>
      </c>
      <c r="E9" s="119">
        <f>再委託2!$C$8</f>
        <v>0</v>
      </c>
      <c r="F9" s="122" t="str">
        <f>再委託2!$C$9</f>
        <v>令和〇年〇月〇日</v>
      </c>
      <c r="G9" s="122" t="str">
        <f>再委託2!$F$9</f>
        <v>令和〇年〇月〇日</v>
      </c>
      <c r="H9" s="62">
        <f>SUM(I9:P9)+R9</f>
        <v>0</v>
      </c>
      <c r="I9" s="97">
        <f>再委託2!$F$16</f>
        <v>0</v>
      </c>
      <c r="J9" s="97">
        <f>再委託2!$F$17</f>
        <v>0</v>
      </c>
      <c r="K9" s="97">
        <f>再委託2!$F$18</f>
        <v>0</v>
      </c>
      <c r="L9" s="97">
        <f>再委託2!$F$19</f>
        <v>0</v>
      </c>
      <c r="M9" s="97">
        <f>再委託2!$F$20</f>
        <v>0</v>
      </c>
      <c r="N9" s="97">
        <f>再委託2!$F$21</f>
        <v>0</v>
      </c>
      <c r="O9" s="97">
        <f>再委託2!$F$22</f>
        <v>0</v>
      </c>
      <c r="P9" s="97">
        <f>再委託2!$F$23</f>
        <v>0</v>
      </c>
      <c r="Q9" s="98">
        <f>再委託2!$D$25</f>
        <v>0</v>
      </c>
      <c r="R9" s="97">
        <f>再委託2!$G$25</f>
        <v>0</v>
      </c>
      <c r="S9" s="104"/>
      <c r="T9" s="63"/>
    </row>
    <row r="10" spans="1:20" s="51" customFormat="1" ht="17.25" customHeight="1" x14ac:dyDescent="0.15">
      <c r="A10" s="103" t="s">
        <v>59</v>
      </c>
      <c r="B10" s="118">
        <f>再委託3!$C$5</f>
        <v>0</v>
      </c>
      <c r="C10" s="118">
        <f>再委託3!$C$10</f>
        <v>0</v>
      </c>
      <c r="D10" s="119">
        <f>再委託3!$C$11</f>
        <v>0</v>
      </c>
      <c r="E10" s="119"/>
      <c r="F10" s="122" t="str">
        <f>再委託3!$C$9</f>
        <v>令和〇年〇月〇日</v>
      </c>
      <c r="G10" s="122" t="str">
        <f>再委託3!$F$9</f>
        <v>令和〇年〇月〇日</v>
      </c>
      <c r="H10" s="96">
        <f t="shared" ref="H10:H22" si="1">SUM(I10:P10)+R10</f>
        <v>0</v>
      </c>
      <c r="I10" s="97">
        <f>再委託3!$F$16</f>
        <v>0</v>
      </c>
      <c r="J10" s="97">
        <f>再委託3!$F$17</f>
        <v>0</v>
      </c>
      <c r="K10" s="97">
        <f>再委託3!$F$18</f>
        <v>0</v>
      </c>
      <c r="L10" s="97">
        <f>再委託3!$F$19</f>
        <v>0</v>
      </c>
      <c r="M10" s="97">
        <f>再委託3!$F$20</f>
        <v>0</v>
      </c>
      <c r="N10" s="97">
        <f>再委託3!$F$21</f>
        <v>0</v>
      </c>
      <c r="O10" s="97">
        <f>再委託3!$F$22</f>
        <v>0</v>
      </c>
      <c r="P10" s="97">
        <f>再委託3!$F$23</f>
        <v>0</v>
      </c>
      <c r="Q10" s="98">
        <f>再委託3!$D$25</f>
        <v>0</v>
      </c>
      <c r="R10" s="97">
        <f>再委託3!$G$25</f>
        <v>0</v>
      </c>
      <c r="S10" s="104"/>
      <c r="T10" s="63"/>
    </row>
    <row r="11" spans="1:20" s="51" customFormat="1" ht="17.25" customHeight="1" x14ac:dyDescent="0.15">
      <c r="A11" s="103" t="s">
        <v>60</v>
      </c>
      <c r="B11" s="118">
        <f>再委託4!$C$5</f>
        <v>0</v>
      </c>
      <c r="C11" s="118">
        <f>再委託4!$C$10</f>
        <v>0</v>
      </c>
      <c r="D11" s="119">
        <f>再委託4!$C$11</f>
        <v>0</v>
      </c>
      <c r="E11" s="119">
        <f>再委託4!$C$8</f>
        <v>0</v>
      </c>
      <c r="F11" s="122" t="str">
        <f>再委託4!$C$9</f>
        <v>令和〇年〇月〇日</v>
      </c>
      <c r="G11" s="122" t="str">
        <f>再委託4!$F$9</f>
        <v>令和〇年〇月〇日</v>
      </c>
      <c r="H11" s="96">
        <f t="shared" si="1"/>
        <v>0</v>
      </c>
      <c r="I11" s="97">
        <f>再委託4!$F$16</f>
        <v>0</v>
      </c>
      <c r="J11" s="97">
        <f>再委託4!$F$17</f>
        <v>0</v>
      </c>
      <c r="K11" s="97">
        <f>再委託4!$F$18</f>
        <v>0</v>
      </c>
      <c r="L11" s="97">
        <f>再委託4!$F$19</f>
        <v>0</v>
      </c>
      <c r="M11" s="97">
        <f>再委託4!$F$20</f>
        <v>0</v>
      </c>
      <c r="N11" s="97">
        <f>再委託4!$F$21</f>
        <v>0</v>
      </c>
      <c r="O11" s="97">
        <f>再委託4!$F$22</f>
        <v>0</v>
      </c>
      <c r="P11" s="97">
        <f>再委託4!$F$23</f>
        <v>0</v>
      </c>
      <c r="Q11" s="98">
        <f>再委託4!$D$25</f>
        <v>0</v>
      </c>
      <c r="R11" s="97">
        <f>再委託4!$G$25</f>
        <v>0</v>
      </c>
      <c r="S11" s="104"/>
      <c r="T11" s="63"/>
    </row>
    <row r="12" spans="1:20" s="51" customFormat="1" ht="17.25" customHeight="1" x14ac:dyDescent="0.15">
      <c r="A12" s="103" t="s">
        <v>61</v>
      </c>
      <c r="B12" s="118">
        <f>再委託5!$C$5</f>
        <v>0</v>
      </c>
      <c r="C12" s="118">
        <f>再委託5!$C$10</f>
        <v>0</v>
      </c>
      <c r="D12" s="119">
        <f>再委託5!$C$11</f>
        <v>0</v>
      </c>
      <c r="E12" s="119">
        <f>再委託5!$C$8</f>
        <v>0</v>
      </c>
      <c r="F12" s="122" t="str">
        <f>再委託5!$C$9</f>
        <v>令和〇年〇月〇日</v>
      </c>
      <c r="G12" s="122" t="str">
        <f>再委託5!$F$9</f>
        <v>令和〇年〇月〇日</v>
      </c>
      <c r="H12" s="96">
        <f t="shared" si="1"/>
        <v>0</v>
      </c>
      <c r="I12" s="97">
        <f>再委託5!$F$16</f>
        <v>0</v>
      </c>
      <c r="J12" s="97">
        <f>再委託5!$F$17</f>
        <v>0</v>
      </c>
      <c r="K12" s="97">
        <f>再委託5!$F$18</f>
        <v>0</v>
      </c>
      <c r="L12" s="97">
        <f>再委託5!$F$19</f>
        <v>0</v>
      </c>
      <c r="M12" s="97">
        <f>再委託5!$F$20</f>
        <v>0</v>
      </c>
      <c r="N12" s="97">
        <f>再委託5!$F$21</f>
        <v>0</v>
      </c>
      <c r="O12" s="97">
        <f>再委託5!$F$22</f>
        <v>0</v>
      </c>
      <c r="P12" s="97">
        <f>再委託5!$F$23</f>
        <v>0</v>
      </c>
      <c r="Q12" s="98">
        <f>再委託5!$D$25</f>
        <v>0</v>
      </c>
      <c r="R12" s="97">
        <f>再委託5!$G$25</f>
        <v>0</v>
      </c>
      <c r="S12" s="104"/>
      <c r="T12" s="63"/>
    </row>
    <row r="13" spans="1:20" s="51" customFormat="1" ht="17.25" customHeight="1" x14ac:dyDescent="0.15">
      <c r="A13" s="103" t="s">
        <v>62</v>
      </c>
      <c r="B13" s="118">
        <f>再委託6!$C$5</f>
        <v>0</v>
      </c>
      <c r="C13" s="118">
        <f>再委託6!$C$10</f>
        <v>0</v>
      </c>
      <c r="D13" s="119">
        <f>再委託6!$C$11</f>
        <v>0</v>
      </c>
      <c r="E13" s="119">
        <f>再委託6!$C$8</f>
        <v>0</v>
      </c>
      <c r="F13" s="122" t="str">
        <f>再委託6!$C$9</f>
        <v>令和〇年〇月〇日</v>
      </c>
      <c r="G13" s="122" t="str">
        <f>再委託6!$F$9</f>
        <v>令和〇年〇月〇日</v>
      </c>
      <c r="H13" s="96">
        <f t="shared" si="1"/>
        <v>0</v>
      </c>
      <c r="I13" s="97">
        <f>再委託6!$F$16</f>
        <v>0</v>
      </c>
      <c r="J13" s="97">
        <f>再委託6!$F$17</f>
        <v>0</v>
      </c>
      <c r="K13" s="97">
        <f>再委託6!$F$18</f>
        <v>0</v>
      </c>
      <c r="L13" s="97">
        <f>再委託6!$F$19</f>
        <v>0</v>
      </c>
      <c r="M13" s="97">
        <f>再委託6!$F$20</f>
        <v>0</v>
      </c>
      <c r="N13" s="97">
        <f>再委託6!$F$21</f>
        <v>0</v>
      </c>
      <c r="O13" s="97">
        <f>再委託6!$F$22</f>
        <v>0</v>
      </c>
      <c r="P13" s="97">
        <f>再委託6!$F$23</f>
        <v>0</v>
      </c>
      <c r="Q13" s="98">
        <f>再委託6!$D$25</f>
        <v>0</v>
      </c>
      <c r="R13" s="97">
        <f>再委託6!$G$25</f>
        <v>0</v>
      </c>
      <c r="S13" s="104"/>
      <c r="T13" s="63"/>
    </row>
    <row r="14" spans="1:20" s="51" customFormat="1" ht="17.25" customHeight="1" x14ac:dyDescent="0.15">
      <c r="A14" s="103" t="s">
        <v>63</v>
      </c>
      <c r="B14" s="118">
        <f>再委託7!$C$5</f>
        <v>0</v>
      </c>
      <c r="C14" s="118">
        <f>再委託7!$C$10</f>
        <v>0</v>
      </c>
      <c r="D14" s="119">
        <f>再委託7!$C$11</f>
        <v>0</v>
      </c>
      <c r="E14" s="119">
        <f>再委託7!$C$8</f>
        <v>0</v>
      </c>
      <c r="F14" s="122" t="str">
        <f>再委託7!$C$9</f>
        <v>令和〇年〇月〇日</v>
      </c>
      <c r="G14" s="122" t="str">
        <f>再委託7!$F$9</f>
        <v>令和〇年〇月〇日</v>
      </c>
      <c r="H14" s="96">
        <f t="shared" si="1"/>
        <v>0</v>
      </c>
      <c r="I14" s="97">
        <f>再委託7!$F$16</f>
        <v>0</v>
      </c>
      <c r="J14" s="97">
        <f>再委託7!$F$17</f>
        <v>0</v>
      </c>
      <c r="K14" s="97">
        <f>再委託7!$F$18</f>
        <v>0</v>
      </c>
      <c r="L14" s="97">
        <f>再委託7!$F$19</f>
        <v>0</v>
      </c>
      <c r="M14" s="97">
        <f>再委託7!$F$20</f>
        <v>0</v>
      </c>
      <c r="N14" s="97">
        <f>再委託7!$F$21</f>
        <v>0</v>
      </c>
      <c r="O14" s="97">
        <f>再委託7!$F$22</f>
        <v>0</v>
      </c>
      <c r="P14" s="97">
        <f>再委託7!$F$23</f>
        <v>0</v>
      </c>
      <c r="Q14" s="98">
        <f>再委託7!$D$25</f>
        <v>0</v>
      </c>
      <c r="R14" s="97">
        <f>再委託7!$G$25</f>
        <v>0</v>
      </c>
      <c r="S14" s="104"/>
      <c r="T14" s="63"/>
    </row>
    <row r="15" spans="1:20" s="51" customFormat="1" ht="17.25" customHeight="1" x14ac:dyDescent="0.15">
      <c r="A15" s="103" t="s">
        <v>64</v>
      </c>
      <c r="B15" s="118">
        <f>再委託8!$C$5</f>
        <v>0</v>
      </c>
      <c r="C15" s="118">
        <f>再委託8!$C$10</f>
        <v>0</v>
      </c>
      <c r="D15" s="119">
        <f>再委託8!$C$11</f>
        <v>0</v>
      </c>
      <c r="E15" s="119">
        <f>再委託8!$C$8</f>
        <v>0</v>
      </c>
      <c r="F15" s="122" t="str">
        <f>再委託8!$C$9</f>
        <v>令和〇年〇月〇日</v>
      </c>
      <c r="G15" s="122" t="str">
        <f>再委託8!$F$9</f>
        <v>令和〇年〇月〇日</v>
      </c>
      <c r="H15" s="96">
        <f t="shared" si="1"/>
        <v>0</v>
      </c>
      <c r="I15" s="97">
        <f>再委託8!$F$16</f>
        <v>0</v>
      </c>
      <c r="J15" s="97">
        <f>再委託8!$F$17</f>
        <v>0</v>
      </c>
      <c r="K15" s="97">
        <f>再委託8!$F$18</f>
        <v>0</v>
      </c>
      <c r="L15" s="97">
        <f>再委託8!$F$19</f>
        <v>0</v>
      </c>
      <c r="M15" s="97">
        <f>再委託8!$F$20</f>
        <v>0</v>
      </c>
      <c r="N15" s="97">
        <f>再委託8!$F$21</f>
        <v>0</v>
      </c>
      <c r="O15" s="97">
        <f>再委託8!$F$22</f>
        <v>0</v>
      </c>
      <c r="P15" s="97">
        <f>再委託8!$F$23</f>
        <v>0</v>
      </c>
      <c r="Q15" s="98">
        <f>再委託8!$D$25</f>
        <v>0</v>
      </c>
      <c r="R15" s="97">
        <f>再委託8!$G$25</f>
        <v>0</v>
      </c>
      <c r="S15" s="104"/>
      <c r="T15" s="63"/>
    </row>
    <row r="16" spans="1:20" s="51" customFormat="1" ht="17.25" customHeight="1" x14ac:dyDescent="0.15">
      <c r="A16" s="103" t="s">
        <v>65</v>
      </c>
      <c r="B16" s="118">
        <f>再委託9!$C$5</f>
        <v>0</v>
      </c>
      <c r="C16" s="118">
        <f>再委託9!$C$10</f>
        <v>0</v>
      </c>
      <c r="D16" s="119">
        <f>再委託9!$C$11</f>
        <v>0</v>
      </c>
      <c r="E16" s="119">
        <f>再委託9!$C$8</f>
        <v>0</v>
      </c>
      <c r="F16" s="122" t="str">
        <f>再委託9!$C$9</f>
        <v>令和〇年〇月〇日</v>
      </c>
      <c r="G16" s="122" t="str">
        <f>再委託9!$F$9</f>
        <v>令和〇年〇月〇日</v>
      </c>
      <c r="H16" s="96">
        <f t="shared" si="1"/>
        <v>0</v>
      </c>
      <c r="I16" s="97">
        <f>再委託9!$F$16</f>
        <v>0</v>
      </c>
      <c r="J16" s="97">
        <f>再委託9!$F$17</f>
        <v>0</v>
      </c>
      <c r="K16" s="97">
        <f>再委託9!$F$18</f>
        <v>0</v>
      </c>
      <c r="L16" s="97">
        <f>再委託9!$F$19</f>
        <v>0</v>
      </c>
      <c r="M16" s="97">
        <f>再委託9!$F$20</f>
        <v>0</v>
      </c>
      <c r="N16" s="97">
        <f>再委託9!$F$21</f>
        <v>0</v>
      </c>
      <c r="O16" s="97">
        <f>再委託9!$F$22</f>
        <v>0</v>
      </c>
      <c r="P16" s="97">
        <f>再委託9!$F$23</f>
        <v>0</v>
      </c>
      <c r="Q16" s="98">
        <f>再委託9!$D$25</f>
        <v>0</v>
      </c>
      <c r="R16" s="97">
        <f>再委託9!$G$25</f>
        <v>0</v>
      </c>
      <c r="S16" s="104"/>
      <c r="T16" s="63"/>
    </row>
    <row r="17" spans="1:20" s="51" customFormat="1" ht="17.25" customHeight="1" x14ac:dyDescent="0.15">
      <c r="A17" s="103" t="s">
        <v>66</v>
      </c>
      <c r="B17" s="118">
        <f>再委託10!$C$5</f>
        <v>0</v>
      </c>
      <c r="C17" s="118">
        <f>再委託10!$C$10</f>
        <v>0</v>
      </c>
      <c r="D17" s="119">
        <f>再委託10!$C$11</f>
        <v>0</v>
      </c>
      <c r="E17" s="119">
        <f>再委託10!$C$8</f>
        <v>0</v>
      </c>
      <c r="F17" s="122" t="str">
        <f>再委託10!$C$9</f>
        <v>令和〇年〇月〇日</v>
      </c>
      <c r="G17" s="122" t="str">
        <f>再委託10!$F$9</f>
        <v>令和〇年〇月〇日</v>
      </c>
      <c r="H17" s="96">
        <f t="shared" si="1"/>
        <v>0</v>
      </c>
      <c r="I17" s="97">
        <f>再委託10!$F$16</f>
        <v>0</v>
      </c>
      <c r="J17" s="97">
        <f>再委託10!$F$17</f>
        <v>0</v>
      </c>
      <c r="K17" s="97">
        <f>再委託10!$F$18</f>
        <v>0</v>
      </c>
      <c r="L17" s="97">
        <f>再委託10!$F$19</f>
        <v>0</v>
      </c>
      <c r="M17" s="97">
        <f>再委託10!$F$20</f>
        <v>0</v>
      </c>
      <c r="N17" s="97">
        <f>再委託10!$F$21</f>
        <v>0</v>
      </c>
      <c r="O17" s="97">
        <f>再委託10!$F$22</f>
        <v>0</v>
      </c>
      <c r="P17" s="97">
        <f>再委託10!$F$23</f>
        <v>0</v>
      </c>
      <c r="Q17" s="98">
        <f>再委託10!$D$25</f>
        <v>0</v>
      </c>
      <c r="R17" s="97">
        <f>再委託10!$G$25</f>
        <v>0</v>
      </c>
      <c r="S17" s="104"/>
      <c r="T17" s="63"/>
    </row>
    <row r="18" spans="1:20" s="51" customFormat="1" ht="17.25" customHeight="1" x14ac:dyDescent="0.15">
      <c r="A18" s="103" t="s">
        <v>67</v>
      </c>
      <c r="B18" s="118">
        <f>再委託11!$C$5</f>
        <v>0</v>
      </c>
      <c r="C18" s="118">
        <f>再委託11!$C$10</f>
        <v>0</v>
      </c>
      <c r="D18" s="119">
        <f>再委託11!$C$11</f>
        <v>0</v>
      </c>
      <c r="E18" s="119">
        <f>再委託11!$C$8</f>
        <v>0</v>
      </c>
      <c r="F18" s="122" t="str">
        <f>再委託11!$C$9</f>
        <v>令和〇年〇月〇日</v>
      </c>
      <c r="G18" s="122" t="str">
        <f>再委託11!$F$9</f>
        <v>令和〇年〇月〇日</v>
      </c>
      <c r="H18" s="96">
        <f t="shared" si="1"/>
        <v>0</v>
      </c>
      <c r="I18" s="97">
        <f>再委託11!$F$16</f>
        <v>0</v>
      </c>
      <c r="J18" s="97">
        <f>再委託11!$F$17</f>
        <v>0</v>
      </c>
      <c r="K18" s="97">
        <f>再委託11!$F$18</f>
        <v>0</v>
      </c>
      <c r="L18" s="97">
        <f>再委託11!$F$19</f>
        <v>0</v>
      </c>
      <c r="M18" s="97">
        <f>再委託11!$F$20</f>
        <v>0</v>
      </c>
      <c r="N18" s="97">
        <f>再委託11!$F$21</f>
        <v>0</v>
      </c>
      <c r="O18" s="97">
        <f>再委託11!$F$22</f>
        <v>0</v>
      </c>
      <c r="P18" s="97">
        <f>再委託11!$F$23</f>
        <v>0</v>
      </c>
      <c r="Q18" s="98">
        <f>再委託11!$D$25</f>
        <v>0</v>
      </c>
      <c r="R18" s="97">
        <f>再委託11!$G$25</f>
        <v>0</v>
      </c>
      <c r="S18" s="104"/>
      <c r="T18" s="63"/>
    </row>
    <row r="19" spans="1:20" s="51" customFormat="1" ht="17.25" customHeight="1" x14ac:dyDescent="0.15">
      <c r="A19" s="103" t="s">
        <v>68</v>
      </c>
      <c r="B19" s="118">
        <f>再委託12!$C$5</f>
        <v>0</v>
      </c>
      <c r="C19" s="118">
        <f>再委託12!$C$10</f>
        <v>0</v>
      </c>
      <c r="D19" s="119">
        <f>再委託12!$C$11</f>
        <v>0</v>
      </c>
      <c r="E19" s="119">
        <f>再委託12!$C$8</f>
        <v>0</v>
      </c>
      <c r="F19" s="122" t="str">
        <f>再委託12!$C$9</f>
        <v>令和〇年〇月〇日</v>
      </c>
      <c r="G19" s="122" t="str">
        <f>再委託12!$F$9</f>
        <v>令和〇年〇月〇日</v>
      </c>
      <c r="H19" s="96">
        <f t="shared" si="1"/>
        <v>0</v>
      </c>
      <c r="I19" s="97">
        <f>再委託12!$F$16</f>
        <v>0</v>
      </c>
      <c r="J19" s="97">
        <f>再委託12!$F$17</f>
        <v>0</v>
      </c>
      <c r="K19" s="97">
        <f>再委託12!$F$18</f>
        <v>0</v>
      </c>
      <c r="L19" s="97">
        <f>再委託12!$F$19</f>
        <v>0</v>
      </c>
      <c r="M19" s="97">
        <f>再委託12!$F$20</f>
        <v>0</v>
      </c>
      <c r="N19" s="97">
        <f>再委託12!$F$21</f>
        <v>0</v>
      </c>
      <c r="O19" s="97">
        <f>再委託12!$F$22</f>
        <v>0</v>
      </c>
      <c r="P19" s="97">
        <f>再委託12!$F$23</f>
        <v>0</v>
      </c>
      <c r="Q19" s="98">
        <f>再委託12!$D$25</f>
        <v>0</v>
      </c>
      <c r="R19" s="97">
        <f>再委託12!$G$25</f>
        <v>0</v>
      </c>
      <c r="S19" s="104"/>
      <c r="T19" s="63"/>
    </row>
    <row r="20" spans="1:20" s="51" customFormat="1" ht="17.25" customHeight="1" x14ac:dyDescent="0.15">
      <c r="A20" s="103" t="s">
        <v>69</v>
      </c>
      <c r="B20" s="118">
        <f>再委託13!$C$5</f>
        <v>0</v>
      </c>
      <c r="C20" s="118">
        <f>再委託13!$C$10</f>
        <v>0</v>
      </c>
      <c r="D20" s="119">
        <f>再委託13!$C$11</f>
        <v>0</v>
      </c>
      <c r="E20" s="119">
        <f>再委託13!$C$8</f>
        <v>0</v>
      </c>
      <c r="F20" s="122" t="str">
        <f>再委託13!$C$9</f>
        <v>令和〇年〇月〇日</v>
      </c>
      <c r="G20" s="122" t="str">
        <f>再委託13!$F$9</f>
        <v>令和〇年〇月〇日</v>
      </c>
      <c r="H20" s="96">
        <f t="shared" si="1"/>
        <v>0</v>
      </c>
      <c r="I20" s="97">
        <f>再委託13!$F$16</f>
        <v>0</v>
      </c>
      <c r="J20" s="97">
        <f>再委託13!$F$17</f>
        <v>0</v>
      </c>
      <c r="K20" s="97">
        <f>再委託13!$F$18</f>
        <v>0</v>
      </c>
      <c r="L20" s="97">
        <f>再委託13!$F$19</f>
        <v>0</v>
      </c>
      <c r="M20" s="97">
        <f>再委託13!$F$20</f>
        <v>0</v>
      </c>
      <c r="N20" s="97">
        <f>再委託13!$F$21</f>
        <v>0</v>
      </c>
      <c r="O20" s="97">
        <f>再委託13!$F$22</f>
        <v>0</v>
      </c>
      <c r="P20" s="97">
        <f>再委託13!$F$23</f>
        <v>0</v>
      </c>
      <c r="Q20" s="98">
        <f>再委託13!$D$25</f>
        <v>0</v>
      </c>
      <c r="R20" s="97">
        <f>再委託13!$G$25</f>
        <v>0</v>
      </c>
      <c r="S20" s="104"/>
      <c r="T20" s="63"/>
    </row>
    <row r="21" spans="1:20" s="51" customFormat="1" ht="17.25" customHeight="1" x14ac:dyDescent="0.15">
      <c r="A21" s="103" t="s">
        <v>70</v>
      </c>
      <c r="B21" s="118">
        <f>再委託14!$C$5</f>
        <v>0</v>
      </c>
      <c r="C21" s="118">
        <f>再委託14!$C$10</f>
        <v>0</v>
      </c>
      <c r="D21" s="119">
        <f>再委託14!$C$11</f>
        <v>0</v>
      </c>
      <c r="E21" s="119">
        <f>再委託14!$C$8</f>
        <v>0</v>
      </c>
      <c r="F21" s="122" t="str">
        <f>再委託14!$C$9</f>
        <v>令和〇年〇月〇日</v>
      </c>
      <c r="G21" s="122" t="str">
        <f>再委託14!$F$9</f>
        <v>令和〇年〇月〇日</v>
      </c>
      <c r="H21" s="96">
        <f t="shared" si="1"/>
        <v>0</v>
      </c>
      <c r="I21" s="97">
        <f>再委託14!$F$16</f>
        <v>0</v>
      </c>
      <c r="J21" s="97">
        <f>再委託14!$F$17</f>
        <v>0</v>
      </c>
      <c r="K21" s="97">
        <f>再委託14!$F$18</f>
        <v>0</v>
      </c>
      <c r="L21" s="97">
        <f>再委託14!$F$19</f>
        <v>0</v>
      </c>
      <c r="M21" s="97">
        <f>再委託14!$F$20</f>
        <v>0</v>
      </c>
      <c r="N21" s="97">
        <f>再委託14!$F$21</f>
        <v>0</v>
      </c>
      <c r="O21" s="97">
        <f>再委託14!$F$22</f>
        <v>0</v>
      </c>
      <c r="P21" s="97">
        <f>再委託14!$F$23</f>
        <v>0</v>
      </c>
      <c r="Q21" s="98">
        <f>再委託14!$D$25</f>
        <v>0</v>
      </c>
      <c r="R21" s="97">
        <f>再委託14!$G$25</f>
        <v>0</v>
      </c>
      <c r="S21" s="104"/>
      <c r="T21" s="63"/>
    </row>
    <row r="22" spans="1:20" s="51" customFormat="1" ht="17.25" customHeight="1" x14ac:dyDescent="0.15">
      <c r="A22" s="103" t="s">
        <v>71</v>
      </c>
      <c r="B22" s="118">
        <f>再委託15!$C$5</f>
        <v>0</v>
      </c>
      <c r="C22" s="118">
        <f>再委託15!$C$10</f>
        <v>0</v>
      </c>
      <c r="D22" s="119">
        <f>再委託15!$C$11</f>
        <v>0</v>
      </c>
      <c r="E22" s="119">
        <f>再委託15!$C$8</f>
        <v>0</v>
      </c>
      <c r="F22" s="122" t="str">
        <f>再委託15!$C$9</f>
        <v>令和〇年〇月〇日</v>
      </c>
      <c r="G22" s="122" t="str">
        <f>再委託15!$F$9</f>
        <v>令和〇年〇月〇日</v>
      </c>
      <c r="H22" s="96">
        <f t="shared" si="1"/>
        <v>0</v>
      </c>
      <c r="I22" s="97">
        <f>再委託15!$F$16</f>
        <v>0</v>
      </c>
      <c r="J22" s="97">
        <f>再委託15!$F$17</f>
        <v>0</v>
      </c>
      <c r="K22" s="97">
        <f>再委託15!$F$18</f>
        <v>0</v>
      </c>
      <c r="L22" s="97">
        <f>再委託15!$F$19</f>
        <v>0</v>
      </c>
      <c r="M22" s="97">
        <f>再委託15!$F$20</f>
        <v>0</v>
      </c>
      <c r="N22" s="97">
        <f>再委託15!$F$21</f>
        <v>0</v>
      </c>
      <c r="O22" s="97">
        <f>再委託15!$F$22</f>
        <v>0</v>
      </c>
      <c r="P22" s="97">
        <f>再委託15!$F$23</f>
        <v>0</v>
      </c>
      <c r="Q22" s="98">
        <f>再委託15!$D$25</f>
        <v>0</v>
      </c>
      <c r="R22" s="97">
        <f>再委託15!$G$25</f>
        <v>0</v>
      </c>
      <c r="S22" s="104"/>
      <c r="T22" s="63"/>
    </row>
  </sheetData>
  <sheetProtection selectLockedCells="1" selectUnlockedCells="1"/>
  <mergeCells count="9">
    <mergeCell ref="A2:B2"/>
    <mergeCell ref="G1:G2"/>
    <mergeCell ref="B4:C4"/>
    <mergeCell ref="B5:C5"/>
    <mergeCell ref="E1:F1"/>
    <mergeCell ref="C1:D1"/>
    <mergeCell ref="A1:B1"/>
    <mergeCell ref="E2:F2"/>
    <mergeCell ref="C2:D2"/>
  </mergeCells>
  <phoneticPr fontId="4"/>
  <pageMargins left="0.70866141732283472" right="0.70866141732283472" top="0.74803149606299213" bottom="0.74803149606299213" header="0.31496062992125984" footer="0.31496062992125984"/>
  <pageSetup paperSize="8" scale="73" orientation="landscape" r:id="rId1"/>
  <ignoredErrors>
    <ignoredError sqref="E5" unlockedFormula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G17"/>
  <sheetViews>
    <sheetView view="pageBreakPreview" zoomScale="130" zoomScaleNormal="100" zoomScaleSheetLayoutView="130" workbookViewId="0">
      <selection activeCell="F21" sqref="F21"/>
    </sheetView>
  </sheetViews>
  <sheetFormatPr defaultRowHeight="13.5" x14ac:dyDescent="0.15"/>
  <cols>
    <col min="1" max="1" width="9" style="64"/>
    <col min="2" max="2" width="16.875" style="64" customWidth="1"/>
    <col min="3" max="3" width="19.375" style="64" customWidth="1"/>
    <col min="4" max="4" width="13.875" style="64" customWidth="1"/>
    <col min="5" max="5" width="18.5" style="64" customWidth="1"/>
    <col min="6" max="6" width="18.375" style="64" customWidth="1"/>
    <col min="7" max="7" width="13.75" style="64" customWidth="1"/>
    <col min="8" max="16384" width="9" style="64"/>
  </cols>
  <sheetData>
    <row r="1" spans="1:6" ht="14.25" x14ac:dyDescent="0.15">
      <c r="A1" s="181"/>
      <c r="B1" s="181"/>
      <c r="C1" s="181"/>
      <c r="D1" s="181"/>
      <c r="E1" s="181"/>
      <c r="F1" s="181"/>
    </row>
    <row r="2" spans="1:6" ht="19.5" customHeight="1" x14ac:dyDescent="0.15">
      <c r="A2" s="182" t="s">
        <v>44</v>
      </c>
      <c r="B2" s="182"/>
      <c r="C2" s="183"/>
      <c r="D2" s="183"/>
      <c r="E2" s="183"/>
      <c r="F2" s="57" t="s">
        <v>25</v>
      </c>
    </row>
    <row r="3" spans="1:6" ht="14.25" x14ac:dyDescent="0.15">
      <c r="A3" s="184" t="s">
        <v>26</v>
      </c>
      <c r="B3" s="184"/>
      <c r="C3" s="184" t="s">
        <v>27</v>
      </c>
      <c r="D3" s="52" t="s">
        <v>28</v>
      </c>
      <c r="E3" s="53" t="s">
        <v>28</v>
      </c>
      <c r="F3" s="185" t="s">
        <v>29</v>
      </c>
    </row>
    <row r="4" spans="1:6" ht="14.25" x14ac:dyDescent="0.15">
      <c r="A4" s="184"/>
      <c r="B4" s="184"/>
      <c r="C4" s="184"/>
      <c r="D4" s="52" t="s">
        <v>30</v>
      </c>
      <c r="E4" s="53" t="s">
        <v>31</v>
      </c>
      <c r="F4" s="186"/>
    </row>
    <row r="5" spans="1:6" ht="17.25" x14ac:dyDescent="0.15">
      <c r="A5" s="191" t="s">
        <v>32</v>
      </c>
      <c r="B5" s="192" t="s">
        <v>33</v>
      </c>
      <c r="C5" s="54" t="s">
        <v>34</v>
      </c>
      <c r="D5" s="55">
        <f>'（参考）代表'!F20</f>
        <v>0</v>
      </c>
      <c r="E5" s="55">
        <f>SUM(再委託1:再委託15!F16)</f>
        <v>0</v>
      </c>
      <c r="F5" s="187">
        <f>SUM(D5:E6)</f>
        <v>0</v>
      </c>
    </row>
    <row r="6" spans="1:6" ht="17.25" x14ac:dyDescent="0.15">
      <c r="A6" s="191"/>
      <c r="B6" s="192"/>
      <c r="C6" s="54" t="s">
        <v>35</v>
      </c>
      <c r="D6" s="55">
        <f>'（参考）代表'!F21</f>
        <v>0</v>
      </c>
      <c r="E6" s="55">
        <f>SUM(再委託1:再委託15!F17)</f>
        <v>0</v>
      </c>
      <c r="F6" s="188"/>
    </row>
    <row r="7" spans="1:6" ht="17.25" x14ac:dyDescent="0.15">
      <c r="A7" s="191"/>
      <c r="B7" s="56" t="s">
        <v>36</v>
      </c>
      <c r="C7" s="56" t="s">
        <v>36</v>
      </c>
      <c r="D7" s="55">
        <f>'（参考）代表'!F22</f>
        <v>0</v>
      </c>
      <c r="E7" s="55">
        <f>SUM(再委託1:再委託15!F18)</f>
        <v>0</v>
      </c>
      <c r="F7" s="55">
        <f>D7+E7</f>
        <v>0</v>
      </c>
    </row>
    <row r="8" spans="1:6" ht="17.25" x14ac:dyDescent="0.15">
      <c r="A8" s="191"/>
      <c r="B8" s="192" t="s">
        <v>37</v>
      </c>
      <c r="C8" s="54" t="s">
        <v>38</v>
      </c>
      <c r="D8" s="55">
        <f>'（参考）代表'!F23</f>
        <v>0</v>
      </c>
      <c r="E8" s="55">
        <f>SUM(再委託1:再委託15!F19)</f>
        <v>0</v>
      </c>
      <c r="F8" s="187">
        <f>SUM(D8:E9)</f>
        <v>0</v>
      </c>
    </row>
    <row r="9" spans="1:6" ht="17.25" x14ac:dyDescent="0.15">
      <c r="A9" s="191"/>
      <c r="B9" s="192"/>
      <c r="C9" s="54" t="s">
        <v>39</v>
      </c>
      <c r="D9" s="55">
        <f>'（参考）代表'!F24</f>
        <v>0</v>
      </c>
      <c r="E9" s="55">
        <f>SUM(再委託1:再委託15!F20)</f>
        <v>0</v>
      </c>
      <c r="F9" s="188"/>
    </row>
    <row r="10" spans="1:6" ht="17.25" x14ac:dyDescent="0.15">
      <c r="A10" s="191"/>
      <c r="B10" s="192" t="s">
        <v>40</v>
      </c>
      <c r="C10" s="54" t="s">
        <v>41</v>
      </c>
      <c r="D10" s="55">
        <f>'（参考）代表'!F25</f>
        <v>0</v>
      </c>
      <c r="E10" s="55">
        <f>SUM(再委託1:再委託15!F21)</f>
        <v>0</v>
      </c>
      <c r="F10" s="187">
        <f>SUM(D10:E12)</f>
        <v>0</v>
      </c>
    </row>
    <row r="11" spans="1:6" ht="17.25" x14ac:dyDescent="0.15">
      <c r="A11" s="191"/>
      <c r="B11" s="192"/>
      <c r="C11" s="54" t="s">
        <v>40</v>
      </c>
      <c r="D11" s="55">
        <f>'（参考）代表'!F26</f>
        <v>0</v>
      </c>
      <c r="E11" s="55">
        <f>SUM(再委託1:再委託15!F22)</f>
        <v>0</v>
      </c>
      <c r="F11" s="189"/>
    </row>
    <row r="12" spans="1:6" ht="28.5" x14ac:dyDescent="0.15">
      <c r="A12" s="191"/>
      <c r="B12" s="192"/>
      <c r="C12" s="56" t="s">
        <v>45</v>
      </c>
      <c r="D12" s="55">
        <f>'（参考）代表'!F27</f>
        <v>0</v>
      </c>
      <c r="E12" s="55">
        <f>SUM(再委託1:再委託15!F23)</f>
        <v>0</v>
      </c>
      <c r="F12" s="188"/>
    </row>
    <row r="13" spans="1:6" ht="17.25" x14ac:dyDescent="0.15">
      <c r="A13" s="190" t="s">
        <v>42</v>
      </c>
      <c r="B13" s="190"/>
      <c r="C13" s="190"/>
      <c r="D13" s="55">
        <f>SUM(D5:D12)</f>
        <v>0</v>
      </c>
      <c r="E13" s="55">
        <f>SUM(E5:E12)</f>
        <v>0</v>
      </c>
      <c r="F13" s="55">
        <f>SUM(F5:F12)</f>
        <v>0</v>
      </c>
    </row>
    <row r="14" spans="1:6" ht="17.25" x14ac:dyDescent="0.15">
      <c r="A14" s="193" t="s">
        <v>47</v>
      </c>
      <c r="B14" s="193"/>
      <c r="C14" s="194"/>
      <c r="D14" s="55">
        <f>'（参考）代表'!F31</f>
        <v>0</v>
      </c>
      <c r="E14" s="55">
        <f>SUM(再委託1:再委託15!G25)</f>
        <v>0</v>
      </c>
      <c r="F14" s="55">
        <f>D14+E14</f>
        <v>0</v>
      </c>
    </row>
    <row r="15" spans="1:6" ht="17.25" x14ac:dyDescent="0.15">
      <c r="A15" s="190" t="s">
        <v>43</v>
      </c>
      <c r="B15" s="190"/>
      <c r="C15" s="190"/>
      <c r="D15" s="55">
        <f>SUM(D13:D14)</f>
        <v>0</v>
      </c>
      <c r="E15" s="55">
        <f>SUM(E13:E14)</f>
        <v>0</v>
      </c>
      <c r="F15" s="55">
        <f>SUM(F13:F14)</f>
        <v>0</v>
      </c>
    </row>
    <row r="17" spans="7:7" ht="17.25" x14ac:dyDescent="0.15">
      <c r="G17" s="34"/>
    </row>
  </sheetData>
  <sheetProtection sheet="1" objects="1" scenarios="1" selectLockedCells="1" selectUnlockedCells="1"/>
  <mergeCells count="16">
    <mergeCell ref="F5:F6"/>
    <mergeCell ref="F10:F12"/>
    <mergeCell ref="F8:F9"/>
    <mergeCell ref="A15:C15"/>
    <mergeCell ref="A5:A12"/>
    <mergeCell ref="B5:B6"/>
    <mergeCell ref="B8:B9"/>
    <mergeCell ref="B10:B12"/>
    <mergeCell ref="A13:C13"/>
    <mergeCell ref="A14:C14"/>
    <mergeCell ref="A1:F1"/>
    <mergeCell ref="A2:B2"/>
    <mergeCell ref="C2:E2"/>
    <mergeCell ref="A3:B4"/>
    <mergeCell ref="C3:C4"/>
    <mergeCell ref="F3:F4"/>
  </mergeCells>
  <phoneticPr fontId="4"/>
  <printOptions horizontalCentered="1"/>
  <pageMargins left="0.70866141732283472" right="0.70866141732283472" top="1.1417322834645669" bottom="0.74803149606299213" header="0.31496062992125984" footer="0.31496062992125984"/>
  <pageSetup paperSize="9" orientation="landscape" r:id="rId1"/>
  <headerFooter differentFirst="1">
    <firstHeader>&amp;C統合契約項目シート（再委託）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9297A413-A413-4AE8-8BB0-2EE8D96E1C60}">
      <formula1>"選択してください,大学等,企業等"</formula1>
    </dataValidation>
    <dataValidation type="whole" allowBlank="1" showInputMessage="1" showErrorMessage="1" sqref="D25" xr:uid="{1F90B297-FC16-4A0D-B301-A6630A869BED}">
      <formula1>0</formula1>
      <formula2>30</formula2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4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1EFEA366-D703-4A2E-94E5-688B90C18B12}">
      <formula1>"選択してください,大学等,企業等"</formula1>
    </dataValidation>
    <dataValidation type="whole" allowBlank="1" showInputMessage="1" showErrorMessage="1" sqref="D25" xr:uid="{ECDA80F8-C415-4396-94BE-FBC42D3B56C9}">
      <formula1>0</formula1>
      <formula2>30</formula2>
    </dataValidation>
  </dataValidations>
  <pageMargins left="0.7" right="0.7" top="0.75" bottom="0.75" header="0.3" footer="0.3"/>
  <pageSetup paperSize="9" scale="62" orientation="portrait" r:id="rId1"/>
  <rowBreaks count="1" manualBreakCount="1">
    <brk id="4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CBCE07B1-ABE7-4592-9BD0-7EFB40BE68D6}">
      <formula1>"選択してください,大学等,企業等"</formula1>
    </dataValidation>
    <dataValidation type="whole" allowBlank="1" showInputMessage="1" showErrorMessage="1" sqref="D25" xr:uid="{763FA93D-2532-4C59-9D6E-8DA06B8074C2}">
      <formula1>0</formula1>
      <formula2>30</formula2>
    </dataValidation>
  </dataValidations>
  <pageMargins left="0.7" right="0.7" top="0.75" bottom="0.75" header="0.3" footer="0.3"/>
  <pageSetup paperSize="9" scale="63" orientation="portrait" r:id="rId1"/>
  <rowBreaks count="1" manualBreakCount="1">
    <brk id="4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FBBFF0A4-008F-4512-9402-92C8647C1174}">
      <formula1>"選択してください,大学等,企業等"</formula1>
    </dataValidation>
    <dataValidation type="whole" allowBlank="1" showInputMessage="1" showErrorMessage="1" sqref="D25" xr:uid="{AB4EC0F3-0347-41D0-ACBE-27C1D98AF54B}">
      <formula1>0</formula1>
      <formula2>30</formula2>
    </dataValidation>
  </dataValidations>
  <pageMargins left="0.7" right="0.7" top="0.75" bottom="0.75" header="0.3" footer="0.3"/>
  <pageSetup paperSize="9" scale="62" orientation="portrait" r:id="rId1"/>
  <rowBreaks count="1" manualBreakCount="1">
    <brk id="43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81DE8F04-6701-4024-A5E2-1AE6420AC329}">
      <formula1>"選択してください,大学等,企業等"</formula1>
    </dataValidation>
    <dataValidation type="whole" allowBlank="1" showInputMessage="1" showErrorMessage="1" sqref="D25" xr:uid="{74016C2E-7CF3-4600-BE8B-DFFFC4AF2DC1}">
      <formula1>0</formula1>
      <formula2>30</formula2>
    </dataValidation>
  </dataValidations>
  <pageMargins left="0.7" right="0.7" top="0.75" bottom="0.75" header="0.3" footer="0.3"/>
  <pageSetup paperSize="9" scale="63" orientation="portrait" r:id="rId1"/>
  <rowBreaks count="1" manualBreakCount="1">
    <brk id="4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2CE6491B-ABB9-49F9-986C-1C12036291B2}">
      <formula1>"選択してください,大学等,企業等"</formula1>
    </dataValidation>
    <dataValidation type="whole" allowBlank="1" showInputMessage="1" showErrorMessage="1" sqref="D25" xr:uid="{8F273B76-4EEE-4682-B757-044F1BE7FCD4}">
      <formula1>0</formula1>
      <formula2>30</formula2>
    </dataValidation>
  </dataValidations>
  <pageMargins left="0.7" right="0.7" top="0.75" bottom="0.75" header="0.3" footer="0.3"/>
  <pageSetup paperSize="9" scale="63" orientation="portrait" r:id="rId1"/>
  <rowBreaks count="1" manualBreakCount="1">
    <brk id="43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8314FE1D-3452-4B51-A5F1-CBE08D0D5881}">
      <formula1>"選択してください,大学等,企業等"</formula1>
    </dataValidation>
    <dataValidation type="whole" allowBlank="1" showInputMessage="1" showErrorMessage="1" sqref="D25" xr:uid="{52E95EC8-4454-4C97-8610-429C7AE8DE91}">
      <formula1>0</formula1>
      <formula2>30</formula2>
    </dataValidation>
  </dataValidations>
  <pageMargins left="0.7" right="0.7" top="0.75" bottom="0.75" header="0.3" footer="0.3"/>
  <pageSetup paperSize="9" scale="63" orientation="portrait" r:id="rId1"/>
  <rowBreaks count="1" manualBreakCount="1">
    <brk id="43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</sheetPr>
  <dimension ref="A1:J42"/>
  <sheetViews>
    <sheetView view="pageBreakPreview" zoomScale="85" zoomScaleNormal="100" zoomScaleSheetLayoutView="85" workbookViewId="0">
      <selection activeCell="I4" sqref="I4"/>
    </sheetView>
  </sheetViews>
  <sheetFormatPr defaultColWidth="9.375" defaultRowHeight="18" customHeight="1" x14ac:dyDescent="0.15"/>
  <cols>
    <col min="1" max="1" width="8.5" style="1" customWidth="1"/>
    <col min="2" max="2" width="31.375" style="1" customWidth="1"/>
    <col min="3" max="3" width="23.25" style="1" customWidth="1"/>
    <col min="4" max="4" width="6.375" style="1" customWidth="1"/>
    <col min="5" max="5" width="3.125" style="1" customWidth="1"/>
    <col min="6" max="6" width="25.625" style="1" customWidth="1"/>
    <col min="7" max="7" width="26.375" style="1" customWidth="1"/>
    <col min="8" max="8" width="3.125" style="1" customWidth="1"/>
    <col min="9" max="16384" width="9.375" style="1"/>
  </cols>
  <sheetData>
    <row r="1" spans="1:10" ht="18" customHeight="1" x14ac:dyDescent="0.15">
      <c r="B1" s="67" t="s">
        <v>82</v>
      </c>
      <c r="C1" s="68"/>
      <c r="F1" s="69" t="s">
        <v>119</v>
      </c>
      <c r="G1" s="65" t="s">
        <v>78</v>
      </c>
    </row>
    <row r="2" spans="1:10" ht="18" customHeight="1" x14ac:dyDescent="0.15">
      <c r="B2" s="70" t="s">
        <v>83</v>
      </c>
    </row>
    <row r="3" spans="1:10" ht="18.75" customHeight="1" x14ac:dyDescent="0.15">
      <c r="B3" s="67" t="s">
        <v>116</v>
      </c>
      <c r="C3" s="160"/>
      <c r="D3" s="160"/>
      <c r="E3" s="160"/>
      <c r="F3" s="160"/>
      <c r="G3" s="160"/>
    </row>
    <row r="4" spans="1:10" ht="18.75" customHeight="1" x14ac:dyDescent="0.15">
      <c r="B4" s="67" t="s">
        <v>79</v>
      </c>
      <c r="C4" s="163"/>
      <c r="D4" s="163"/>
      <c r="E4" s="163"/>
      <c r="F4" s="163"/>
      <c r="G4" s="163"/>
    </row>
    <row r="5" spans="1:10" ht="18.75" customHeight="1" x14ac:dyDescent="0.15">
      <c r="B5" s="67" t="s">
        <v>117</v>
      </c>
      <c r="C5" s="164"/>
      <c r="D5" s="164"/>
      <c r="E5" s="164"/>
      <c r="F5" s="164"/>
      <c r="G5" s="164"/>
    </row>
    <row r="6" spans="1:10" ht="18.75" customHeight="1" x14ac:dyDescent="0.15">
      <c r="B6" s="67" t="s">
        <v>118</v>
      </c>
      <c r="C6" s="164"/>
      <c r="D6" s="164"/>
      <c r="E6" s="164"/>
      <c r="F6" s="164"/>
      <c r="G6" s="164"/>
    </row>
    <row r="7" spans="1:10" ht="18.75" customHeight="1" x14ac:dyDescent="0.15">
      <c r="B7" s="67" t="s">
        <v>46</v>
      </c>
      <c r="C7" s="163"/>
      <c r="D7" s="163"/>
      <c r="E7" s="163"/>
      <c r="F7" s="163"/>
      <c r="G7" s="163"/>
    </row>
    <row r="8" spans="1:10" ht="18.75" customHeight="1" x14ac:dyDescent="0.15">
      <c r="B8" s="67" t="s">
        <v>106</v>
      </c>
      <c r="C8" s="164"/>
      <c r="D8" s="164"/>
      <c r="E8" s="164"/>
      <c r="F8" s="164"/>
      <c r="G8" s="164"/>
    </row>
    <row r="9" spans="1:10" ht="18.75" customHeight="1" x14ac:dyDescent="0.15">
      <c r="B9" s="67" t="s">
        <v>142</v>
      </c>
      <c r="C9" s="165" t="s">
        <v>115</v>
      </c>
      <c r="D9" s="165"/>
      <c r="E9" s="50" t="s">
        <v>49</v>
      </c>
      <c r="F9" s="72" t="s">
        <v>88</v>
      </c>
      <c r="G9" s="73"/>
    </row>
    <row r="10" spans="1:10" ht="18.75" customHeight="1" x14ac:dyDescent="0.15">
      <c r="B10" s="67" t="s">
        <v>107</v>
      </c>
      <c r="C10" s="161"/>
      <c r="D10" s="161"/>
      <c r="E10" s="161"/>
      <c r="F10" s="161"/>
      <c r="G10" s="161"/>
    </row>
    <row r="11" spans="1:10" ht="18.75" customHeight="1" x14ac:dyDescent="0.15">
      <c r="B11" s="67" t="s">
        <v>108</v>
      </c>
      <c r="C11" s="137"/>
      <c r="D11" s="137"/>
      <c r="E11" s="137"/>
      <c r="F11" s="37" t="s">
        <v>110</v>
      </c>
      <c r="G11" s="58"/>
    </row>
    <row r="12" spans="1:10" ht="18.75" customHeight="1" x14ac:dyDescent="0.15">
      <c r="B12" s="67" t="s">
        <v>109</v>
      </c>
      <c r="C12" s="162"/>
      <c r="D12" s="162"/>
      <c r="E12" s="162"/>
      <c r="F12" s="37" t="s">
        <v>111</v>
      </c>
      <c r="G12" s="74"/>
      <c r="J12" s="37"/>
    </row>
    <row r="13" spans="1:10" ht="57.75" customHeight="1" x14ac:dyDescent="0.15">
      <c r="B13" s="94" t="s">
        <v>105</v>
      </c>
      <c r="C13" s="144"/>
      <c r="D13" s="144"/>
      <c r="E13" s="144"/>
      <c r="F13" s="144"/>
      <c r="G13" s="144"/>
    </row>
    <row r="14" spans="1:10" ht="18" customHeight="1" thickBot="1" x14ac:dyDescent="0.2">
      <c r="B14" s="1" t="s">
        <v>1</v>
      </c>
      <c r="F14" s="2"/>
      <c r="G14" s="2" t="s">
        <v>74</v>
      </c>
    </row>
    <row r="15" spans="1:10" s="39" customFormat="1" ht="18" customHeight="1" thickBot="1" x14ac:dyDescent="0.2">
      <c r="A15" s="145" t="s">
        <v>98</v>
      </c>
      <c r="B15" s="4" t="s">
        <v>2</v>
      </c>
      <c r="C15" s="148" t="s">
        <v>3</v>
      </c>
      <c r="D15" s="149"/>
      <c r="E15" s="150"/>
      <c r="F15" s="49" t="s">
        <v>4</v>
      </c>
      <c r="G15" s="5" t="s">
        <v>5</v>
      </c>
      <c r="H15" s="38"/>
    </row>
    <row r="16" spans="1:10" ht="18" customHeight="1" x14ac:dyDescent="0.15">
      <c r="A16" s="146"/>
      <c r="B16" s="6" t="s">
        <v>6</v>
      </c>
      <c r="C16" s="151" t="s">
        <v>99</v>
      </c>
      <c r="D16" s="152"/>
      <c r="E16" s="153"/>
      <c r="F16" s="76"/>
      <c r="G16" s="8">
        <f>SUM(F16:F17)</f>
        <v>0</v>
      </c>
    </row>
    <row r="17" spans="1:7" ht="18" customHeight="1" x14ac:dyDescent="0.15">
      <c r="A17" s="146"/>
      <c r="B17" s="9"/>
      <c r="C17" s="154" t="s">
        <v>7</v>
      </c>
      <c r="D17" s="155"/>
      <c r="E17" s="156"/>
      <c r="F17" s="76"/>
      <c r="G17" s="11"/>
    </row>
    <row r="18" spans="1:7" ht="18" customHeight="1" x14ac:dyDescent="0.15">
      <c r="A18" s="146"/>
      <c r="B18" s="12" t="s">
        <v>8</v>
      </c>
      <c r="C18" s="154" t="s">
        <v>56</v>
      </c>
      <c r="D18" s="155"/>
      <c r="E18" s="156"/>
      <c r="F18" s="76"/>
      <c r="G18" s="13">
        <f>F18</f>
        <v>0</v>
      </c>
    </row>
    <row r="19" spans="1:7" ht="18" customHeight="1" x14ac:dyDescent="0.15">
      <c r="A19" s="146"/>
      <c r="B19" s="14" t="s">
        <v>9</v>
      </c>
      <c r="C19" s="154" t="s">
        <v>72</v>
      </c>
      <c r="D19" s="155"/>
      <c r="E19" s="156"/>
      <c r="F19" s="76"/>
      <c r="G19" s="16">
        <f>SUM(F19:F20)</f>
        <v>0</v>
      </c>
    </row>
    <row r="20" spans="1:7" ht="18" customHeight="1" x14ac:dyDescent="0.15">
      <c r="A20" s="146"/>
      <c r="B20" s="9"/>
      <c r="C20" s="154" t="s">
        <v>73</v>
      </c>
      <c r="D20" s="155"/>
      <c r="E20" s="156"/>
      <c r="F20" s="76"/>
      <c r="G20" s="11"/>
    </row>
    <row r="21" spans="1:7" ht="18" customHeight="1" x14ac:dyDescent="0.15">
      <c r="A21" s="146"/>
      <c r="B21" s="14" t="s">
        <v>10</v>
      </c>
      <c r="C21" s="154" t="s">
        <v>11</v>
      </c>
      <c r="D21" s="155"/>
      <c r="E21" s="156"/>
      <c r="F21" s="76"/>
      <c r="G21" s="16">
        <f>SUM(F21:F23)</f>
        <v>0</v>
      </c>
    </row>
    <row r="22" spans="1:7" ht="18" customHeight="1" x14ac:dyDescent="0.15">
      <c r="A22" s="146"/>
      <c r="B22" s="17"/>
      <c r="C22" s="154" t="s">
        <v>10</v>
      </c>
      <c r="D22" s="155"/>
      <c r="E22" s="156"/>
      <c r="F22" s="76"/>
      <c r="G22" s="18"/>
    </row>
    <row r="23" spans="1:7" ht="18" customHeight="1" x14ac:dyDescent="0.15">
      <c r="A23" s="146"/>
      <c r="B23" s="19"/>
      <c r="C23" s="154" t="s">
        <v>12</v>
      </c>
      <c r="D23" s="155"/>
      <c r="E23" s="156"/>
      <c r="F23" s="76"/>
      <c r="G23" s="20"/>
    </row>
    <row r="24" spans="1:7" ht="18" customHeight="1" x14ac:dyDescent="0.15">
      <c r="A24" s="146"/>
      <c r="B24" s="157" t="s">
        <v>13</v>
      </c>
      <c r="C24" s="158"/>
      <c r="D24" s="158"/>
      <c r="E24" s="159"/>
      <c r="F24" s="21">
        <f>SUM(F16:F23)</f>
        <v>0</v>
      </c>
      <c r="G24" s="22">
        <f>F24</f>
        <v>0</v>
      </c>
    </row>
    <row r="25" spans="1:7" ht="18" customHeight="1" thickBot="1" x14ac:dyDescent="0.2">
      <c r="A25" s="146"/>
      <c r="B25" s="12" t="s">
        <v>14</v>
      </c>
      <c r="C25" s="23" t="s">
        <v>50</v>
      </c>
      <c r="D25" s="66">
        <v>0</v>
      </c>
      <c r="E25" s="24" t="s">
        <v>51</v>
      </c>
      <c r="F25" s="77">
        <f>D25/100</f>
        <v>0</v>
      </c>
      <c r="G25" s="25">
        <f>INT(G24*F25)</f>
        <v>0</v>
      </c>
    </row>
    <row r="26" spans="1:7" ht="18" customHeight="1" thickTop="1" thickBot="1" x14ac:dyDescent="0.2">
      <c r="A26" s="147"/>
      <c r="B26" s="142" t="s">
        <v>15</v>
      </c>
      <c r="C26" s="143"/>
      <c r="D26" s="26"/>
      <c r="E26" s="26"/>
      <c r="F26" s="27"/>
      <c r="G26" s="28">
        <f>G24+G25</f>
        <v>0</v>
      </c>
    </row>
    <row r="28" spans="1:7" ht="18" customHeight="1" x14ac:dyDescent="0.15">
      <c r="A28" s="95"/>
      <c r="B28" s="3" t="s">
        <v>112</v>
      </c>
      <c r="C28" s="29"/>
      <c r="D28" s="29"/>
      <c r="E28" s="29"/>
      <c r="F28" s="31"/>
      <c r="G28" s="31"/>
    </row>
    <row r="29" spans="1:7" ht="18" customHeight="1" x14ac:dyDescent="0.15">
      <c r="A29" s="95"/>
      <c r="B29" s="48" t="s">
        <v>16</v>
      </c>
      <c r="C29" s="130" t="s">
        <v>17</v>
      </c>
      <c r="D29" s="131"/>
      <c r="E29" s="132"/>
      <c r="F29" s="32" t="s">
        <v>18</v>
      </c>
      <c r="G29" s="32" t="s">
        <v>19</v>
      </c>
    </row>
    <row r="30" spans="1:7" ht="18" customHeight="1" x14ac:dyDescent="0.15">
      <c r="A30" s="95"/>
      <c r="B30" s="40"/>
      <c r="C30" s="87"/>
      <c r="D30" s="88"/>
      <c r="E30" s="89"/>
      <c r="F30" s="41"/>
      <c r="G30" s="90"/>
    </row>
    <row r="31" spans="1:7" ht="18" customHeight="1" x14ac:dyDescent="0.15">
      <c r="A31" s="95"/>
      <c r="B31" s="44" t="s">
        <v>20</v>
      </c>
      <c r="C31" s="133" t="s">
        <v>21</v>
      </c>
      <c r="D31" s="134"/>
      <c r="E31" s="135"/>
      <c r="F31" s="44" t="s">
        <v>53</v>
      </c>
      <c r="G31" s="91"/>
    </row>
    <row r="32" spans="1:7" ht="18" customHeight="1" x14ac:dyDescent="0.15">
      <c r="A32" s="95"/>
      <c r="B32" s="45"/>
      <c r="C32" s="45"/>
      <c r="D32" s="46"/>
      <c r="E32" s="47"/>
      <c r="F32" s="92"/>
      <c r="G32" s="93"/>
    </row>
    <row r="33" spans="1:7" ht="18" customHeight="1" x14ac:dyDescent="0.15">
      <c r="A33" s="95"/>
      <c r="B33" s="3" t="s">
        <v>113</v>
      </c>
      <c r="C33" s="29"/>
      <c r="D33" s="29"/>
      <c r="E33" s="29"/>
      <c r="F33" s="31"/>
      <c r="G33" s="31"/>
    </row>
    <row r="34" spans="1:7" ht="18" customHeight="1" x14ac:dyDescent="0.15">
      <c r="A34" s="95"/>
      <c r="B34" s="48" t="s">
        <v>16</v>
      </c>
      <c r="C34" s="130" t="s">
        <v>17</v>
      </c>
      <c r="D34" s="131"/>
      <c r="E34" s="132"/>
      <c r="F34" s="32" t="s">
        <v>18</v>
      </c>
      <c r="G34" s="32" t="s">
        <v>19</v>
      </c>
    </row>
    <row r="35" spans="1:7" ht="18" customHeight="1" x14ac:dyDescent="0.15">
      <c r="A35" s="95"/>
      <c r="B35" s="40"/>
      <c r="C35" s="139"/>
      <c r="D35" s="140"/>
      <c r="E35" s="141"/>
      <c r="F35" s="41"/>
      <c r="G35" s="127"/>
    </row>
    <row r="36" spans="1:7" ht="18" customHeight="1" x14ac:dyDescent="0.15">
      <c r="A36" s="95"/>
      <c r="B36" s="44" t="s">
        <v>20</v>
      </c>
      <c r="C36" s="133" t="s">
        <v>21</v>
      </c>
      <c r="D36" s="134"/>
      <c r="E36" s="135"/>
      <c r="F36" s="44" t="s">
        <v>53</v>
      </c>
      <c r="G36" s="128"/>
    </row>
    <row r="37" spans="1:7" ht="18" customHeight="1" x14ac:dyDescent="0.15">
      <c r="A37" s="95"/>
      <c r="B37" s="45"/>
      <c r="C37" s="136"/>
      <c r="D37" s="137"/>
      <c r="E37" s="138"/>
      <c r="F37" s="92"/>
      <c r="G37" s="129"/>
    </row>
    <row r="38" spans="1:7" ht="18" customHeight="1" x14ac:dyDescent="0.15">
      <c r="A38" s="95"/>
      <c r="B38" s="3" t="s">
        <v>114</v>
      </c>
      <c r="C38" s="29"/>
      <c r="D38" s="29"/>
      <c r="E38" s="29"/>
      <c r="F38" s="31"/>
      <c r="G38" s="31"/>
    </row>
    <row r="39" spans="1:7" ht="18" customHeight="1" x14ac:dyDescent="0.15">
      <c r="A39" s="95"/>
      <c r="B39" s="48" t="s">
        <v>16</v>
      </c>
      <c r="C39" s="130" t="s">
        <v>17</v>
      </c>
      <c r="D39" s="131"/>
      <c r="E39" s="132"/>
      <c r="F39" s="42"/>
      <c r="G39" s="31"/>
    </row>
    <row r="40" spans="1:7" ht="18" customHeight="1" x14ac:dyDescent="0.15">
      <c r="A40" s="95"/>
      <c r="B40" s="40"/>
      <c r="C40" s="87"/>
      <c r="D40" s="88"/>
      <c r="E40" s="89"/>
      <c r="F40" s="43"/>
      <c r="G40" s="39"/>
    </row>
    <row r="41" spans="1:7" ht="18" customHeight="1" x14ac:dyDescent="0.15">
      <c r="A41" s="95"/>
      <c r="B41" s="44" t="s">
        <v>20</v>
      </c>
      <c r="C41" s="133" t="s">
        <v>21</v>
      </c>
      <c r="D41" s="134"/>
      <c r="E41" s="135"/>
      <c r="F41" s="44" t="s">
        <v>53</v>
      </c>
      <c r="G41" s="59"/>
    </row>
    <row r="42" spans="1:7" ht="18" customHeight="1" x14ac:dyDescent="0.15">
      <c r="A42" s="95"/>
      <c r="B42" s="45"/>
      <c r="C42" s="136"/>
      <c r="D42" s="137"/>
      <c r="E42" s="138"/>
      <c r="F42" s="92"/>
      <c r="G42" s="60"/>
    </row>
  </sheetData>
  <mergeCells count="33">
    <mergeCell ref="C39:E39"/>
    <mergeCell ref="C41:E41"/>
    <mergeCell ref="C42:E42"/>
    <mergeCell ref="B26:C26"/>
    <mergeCell ref="C29:E29"/>
    <mergeCell ref="C31:E31"/>
    <mergeCell ref="C34:E34"/>
    <mergeCell ref="C35:E35"/>
    <mergeCell ref="G35:G37"/>
    <mergeCell ref="C36:E36"/>
    <mergeCell ref="C37:E37"/>
    <mergeCell ref="C19:E19"/>
    <mergeCell ref="C20:E20"/>
    <mergeCell ref="C21:E21"/>
    <mergeCell ref="C22:E22"/>
    <mergeCell ref="C23:E23"/>
    <mergeCell ref="B24:E24"/>
    <mergeCell ref="C9:D9"/>
    <mergeCell ref="C10:G10"/>
    <mergeCell ref="C11:E11"/>
    <mergeCell ref="C12:E12"/>
    <mergeCell ref="C13:G13"/>
    <mergeCell ref="A15:A26"/>
    <mergeCell ref="C15:E15"/>
    <mergeCell ref="C16:E16"/>
    <mergeCell ref="C17:E17"/>
    <mergeCell ref="C18:E18"/>
    <mergeCell ref="C8:G8"/>
    <mergeCell ref="C3:G3"/>
    <mergeCell ref="C7:G7"/>
    <mergeCell ref="C4:G4"/>
    <mergeCell ref="C5:G5"/>
    <mergeCell ref="C6:G6"/>
  </mergeCells>
  <phoneticPr fontId="4"/>
  <dataValidations count="2">
    <dataValidation type="list" allowBlank="1" showInputMessage="1" showErrorMessage="1" sqref="C7:G7" xr:uid="{9ED2068C-9D58-4216-B88D-9F70245A8B5C}">
      <formula1>"選択してください,大学等,企業等"</formula1>
    </dataValidation>
    <dataValidation type="whole" allowBlank="1" showInputMessage="1" showErrorMessage="1" sqref="D25" xr:uid="{61A276CC-D560-46E4-8046-D49E4215E25A}">
      <formula1>0</formula1>
      <formula2>30</formula2>
    </dataValidation>
  </dataValidations>
  <pageMargins left="0.7" right="0.7" top="0.75" bottom="0.75" header="0.3" footer="0.3"/>
  <pageSetup paperSize="9" scale="63" orientation="portrait" r:id="rId1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18</vt:i4>
      </vt:variant>
    </vt:vector>
  </HeadingPairs>
  <TitlesOfParts>
    <vt:vector size="36" baseType="lpstr">
      <vt:lpstr>再委託1</vt:lpstr>
      <vt:lpstr>再委託2</vt:lpstr>
      <vt:lpstr>再委託3</vt:lpstr>
      <vt:lpstr>再委託4</vt:lpstr>
      <vt:lpstr>再委託5</vt:lpstr>
      <vt:lpstr>再委託7</vt:lpstr>
      <vt:lpstr>再委託6</vt:lpstr>
      <vt:lpstr>再委託8</vt:lpstr>
      <vt:lpstr>再委託9</vt:lpstr>
      <vt:lpstr>再委託10</vt:lpstr>
      <vt:lpstr>再委託11</vt:lpstr>
      <vt:lpstr>再委託12</vt:lpstr>
      <vt:lpstr>再委託13</vt:lpstr>
      <vt:lpstr>再委託14</vt:lpstr>
      <vt:lpstr>再委託15</vt:lpstr>
      <vt:lpstr>（参考）代表</vt:lpstr>
      <vt:lpstr>（参考）契約項目シート（自動集計）</vt:lpstr>
      <vt:lpstr>（参考）計画書経費欄（自動集計）</vt:lpstr>
      <vt:lpstr>'（参考）契約項目シート（自動集計）'!Print_Area</vt:lpstr>
      <vt:lpstr>'（参考）計画書経費欄（自動集計）'!Print_Area</vt:lpstr>
      <vt:lpstr>'（参考）代表'!Print_Area</vt:lpstr>
      <vt:lpstr>再委託1!Print_Area</vt:lpstr>
      <vt:lpstr>再委託10!Print_Area</vt:lpstr>
      <vt:lpstr>再委託11!Print_Area</vt:lpstr>
      <vt:lpstr>再委託12!Print_Area</vt:lpstr>
      <vt:lpstr>再委託13!Print_Area</vt:lpstr>
      <vt:lpstr>再委託14!Print_Area</vt:lpstr>
      <vt:lpstr>再委託15!Print_Area</vt:lpstr>
      <vt:lpstr>再委託2!Print_Area</vt:lpstr>
      <vt:lpstr>再委託3!Print_Area</vt:lpstr>
      <vt:lpstr>再委託4!Print_Area</vt:lpstr>
      <vt:lpstr>再委託5!Print_Area</vt:lpstr>
      <vt:lpstr>再委託6!Print_Area</vt:lpstr>
      <vt:lpstr>再委託7!Print_Area</vt:lpstr>
      <vt:lpstr>再委託8!Print_Area</vt:lpstr>
      <vt:lpstr>再委託9!Print_Area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契約項目シート</dc:title>
  <dc:creator/>
  <cp:lastModifiedBy/>
  <dcterms:created xsi:type="dcterms:W3CDTF">2006-09-16T00:00:00Z</dcterms:created>
  <dcterms:modified xsi:type="dcterms:W3CDTF">2023-12-25T04:03:11Z</dcterms:modified>
</cp:coreProperties>
</file>